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 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</sheets>
  <calcPr calcId="125725"/>
</workbook>
</file>

<file path=xl/calcChain.xml><?xml version="1.0" encoding="utf-8"?>
<calcChain xmlns="http://schemas.openxmlformats.org/spreadsheetml/2006/main">
  <c r="O52" i="1"/>
  <c r="N52"/>
  <c r="M52"/>
  <c r="L52"/>
  <c r="K52"/>
  <c r="J52"/>
  <c r="I52"/>
  <c r="G52"/>
  <c r="F52"/>
  <c r="E52"/>
  <c r="H22"/>
  <c r="H60" i="8" l="1"/>
  <c r="H61" s="1"/>
  <c r="H25"/>
  <c r="H22" i="10" l="1"/>
  <c r="H54"/>
  <c r="H20" i="9"/>
  <c r="H22" i="7"/>
  <c r="H24" i="4"/>
  <c r="H22" i="5"/>
  <c r="H25" i="3"/>
  <c r="H62" i="2"/>
  <c r="H24"/>
  <c r="H52" i="1"/>
  <c r="H53" i="7"/>
  <c r="H64" i="4"/>
  <c r="H53" i="1" l="1"/>
  <c r="E22" l="1"/>
  <c r="F22"/>
  <c r="G22"/>
  <c r="I22"/>
  <c r="J22"/>
  <c r="K22"/>
  <c r="L22"/>
  <c r="M22"/>
  <c r="N22"/>
  <c r="O22"/>
  <c r="O22" i="10"/>
  <c r="N22"/>
  <c r="M22"/>
  <c r="L22"/>
  <c r="K22"/>
  <c r="J22"/>
  <c r="I22"/>
  <c r="G22"/>
  <c r="F22"/>
  <c r="E22"/>
  <c r="F25" i="6"/>
  <c r="G25"/>
  <c r="H25"/>
  <c r="I25"/>
  <c r="J25"/>
  <c r="K25"/>
  <c r="L25"/>
  <c r="M25"/>
  <c r="N25"/>
  <c r="O25"/>
  <c r="E25"/>
  <c r="H65" i="4" l="1"/>
  <c r="E24" i="2"/>
  <c r="F24"/>
  <c r="G24"/>
  <c r="I24"/>
  <c r="J24"/>
  <c r="K24"/>
  <c r="L24"/>
  <c r="M24"/>
  <c r="N24"/>
  <c r="O24"/>
  <c r="E22" i="7"/>
  <c r="E25" i="8"/>
  <c r="F25"/>
  <c r="G25"/>
  <c r="I25"/>
  <c r="J25"/>
  <c r="K25"/>
  <c r="L25"/>
  <c r="M25"/>
  <c r="N25"/>
  <c r="O25"/>
  <c r="F20" i="9"/>
  <c r="G20"/>
  <c r="I20"/>
  <c r="J20"/>
  <c r="K20"/>
  <c r="L20"/>
  <c r="M20"/>
  <c r="N20"/>
  <c r="O20"/>
  <c r="E20"/>
  <c r="F22" i="7"/>
  <c r="G22"/>
  <c r="I22"/>
  <c r="J22"/>
  <c r="K22"/>
  <c r="L22"/>
  <c r="M22"/>
  <c r="N22"/>
  <c r="O22"/>
  <c r="F22" i="5"/>
  <c r="G22"/>
  <c r="I22"/>
  <c r="J22"/>
  <c r="K22"/>
  <c r="L22"/>
  <c r="M22"/>
  <c r="N22"/>
  <c r="O22"/>
  <c r="E22"/>
  <c r="F25" i="3"/>
  <c r="G25"/>
  <c r="I25"/>
  <c r="J25"/>
  <c r="K25"/>
  <c r="L25"/>
  <c r="M25"/>
  <c r="N25"/>
  <c r="O25"/>
  <c r="E25"/>
  <c r="F61" i="10" l="1"/>
  <c r="G61"/>
  <c r="H61"/>
  <c r="L61"/>
  <c r="M61"/>
  <c r="O61"/>
  <c r="E61"/>
  <c r="F59" i="9"/>
  <c r="G59"/>
  <c r="H59"/>
  <c r="I59"/>
  <c r="J59"/>
  <c r="K59"/>
  <c r="L59"/>
  <c r="M59"/>
  <c r="N59"/>
  <c r="O59"/>
  <c r="E59"/>
  <c r="F65" i="8" l="1"/>
  <c r="G65"/>
  <c r="H65"/>
  <c r="H66" s="1"/>
  <c r="I65"/>
  <c r="J65"/>
  <c r="K65"/>
  <c r="L65"/>
  <c r="M65"/>
  <c r="N65"/>
  <c r="O65"/>
  <c r="E65"/>
  <c r="F58" i="7"/>
  <c r="G58"/>
  <c r="H58"/>
  <c r="I58"/>
  <c r="J58"/>
  <c r="K58"/>
  <c r="L58"/>
  <c r="M58"/>
  <c r="N58"/>
  <c r="O58"/>
  <c r="E58"/>
  <c r="F61" i="6"/>
  <c r="G61"/>
  <c r="H61"/>
  <c r="I61"/>
  <c r="J61"/>
  <c r="K61"/>
  <c r="L61"/>
  <c r="M61"/>
  <c r="N61"/>
  <c r="O61"/>
  <c r="E61"/>
  <c r="F24" i="4" l="1"/>
  <c r="G24"/>
  <c r="I24"/>
  <c r="J24"/>
  <c r="K24"/>
  <c r="L24"/>
  <c r="M24"/>
  <c r="N24"/>
  <c r="O24"/>
  <c r="E24"/>
  <c r="F58" i="5"/>
  <c r="G58"/>
  <c r="H58"/>
  <c r="I58"/>
  <c r="J58"/>
  <c r="K58"/>
  <c r="L58"/>
  <c r="M58"/>
  <c r="N58"/>
  <c r="O58"/>
  <c r="E58"/>
  <c r="F69" i="4"/>
  <c r="G69"/>
  <c r="H69"/>
  <c r="I69"/>
  <c r="J69"/>
  <c r="K69"/>
  <c r="L69"/>
  <c r="M69"/>
  <c r="N69"/>
  <c r="O69"/>
  <c r="E69"/>
  <c r="F63" i="3"/>
  <c r="G63"/>
  <c r="H63"/>
  <c r="I63"/>
  <c r="J63"/>
  <c r="K63"/>
  <c r="L63"/>
  <c r="M63"/>
  <c r="N63"/>
  <c r="O63"/>
  <c r="E63"/>
  <c r="F67" i="2"/>
  <c r="G67"/>
  <c r="H67"/>
  <c r="I67"/>
  <c r="J67"/>
  <c r="K67"/>
  <c r="L67"/>
  <c r="M67"/>
  <c r="N67"/>
  <c r="O67"/>
  <c r="E67"/>
  <c r="H57" i="1"/>
  <c r="I57"/>
  <c r="J57"/>
  <c r="K57"/>
  <c r="L57"/>
  <c r="M57"/>
  <c r="N57"/>
  <c r="O57"/>
  <c r="G57"/>
  <c r="F57"/>
  <c r="F58" i="3" l="1"/>
  <c r="G58"/>
  <c r="G59" s="1"/>
  <c r="H58"/>
  <c r="H59" s="1"/>
  <c r="I58"/>
  <c r="I59" s="1"/>
  <c r="J58"/>
  <c r="J59" s="1"/>
  <c r="K58"/>
  <c r="K59" s="1"/>
  <c r="L58"/>
  <c r="L59" s="1"/>
  <c r="M58"/>
  <c r="M59" s="1"/>
  <c r="N58"/>
  <c r="O58"/>
  <c r="O59" s="1"/>
  <c r="E58"/>
  <c r="E59" s="1"/>
  <c r="G64"/>
  <c r="F54" i="10"/>
  <c r="G54"/>
  <c r="I54"/>
  <c r="J54"/>
  <c r="K54"/>
  <c r="L54"/>
  <c r="M54"/>
  <c r="N54"/>
  <c r="O54"/>
  <c r="E54"/>
  <c r="F54" i="9"/>
  <c r="G54"/>
  <c r="H54"/>
  <c r="H55" s="1"/>
  <c r="I54"/>
  <c r="J54"/>
  <c r="J55" s="1"/>
  <c r="K54"/>
  <c r="L54"/>
  <c r="L55" s="1"/>
  <c r="M54"/>
  <c r="N54"/>
  <c r="O54"/>
  <c r="E54"/>
  <c r="E55" s="1"/>
  <c r="F60" i="8"/>
  <c r="F61" s="1"/>
  <c r="G60"/>
  <c r="I60"/>
  <c r="J60"/>
  <c r="J61" s="1"/>
  <c r="K60"/>
  <c r="K61" s="1"/>
  <c r="L60"/>
  <c r="M60"/>
  <c r="N60"/>
  <c r="N61" s="1"/>
  <c r="O60"/>
  <c r="O61" s="1"/>
  <c r="E60"/>
  <c r="F53" i="7"/>
  <c r="F54" s="1"/>
  <c r="G53"/>
  <c r="I53"/>
  <c r="J53"/>
  <c r="J54" s="1"/>
  <c r="K53"/>
  <c r="L53"/>
  <c r="M53"/>
  <c r="N53"/>
  <c r="N54" s="1"/>
  <c r="O53"/>
  <c r="E53"/>
  <c r="E54" s="1"/>
  <c r="F53" i="6"/>
  <c r="G53"/>
  <c r="G54" s="1"/>
  <c r="H53"/>
  <c r="I53"/>
  <c r="I54" s="1"/>
  <c r="J53"/>
  <c r="J54" s="1"/>
  <c r="K53"/>
  <c r="K54" s="1"/>
  <c r="L53"/>
  <c r="L54" s="1"/>
  <c r="M53"/>
  <c r="M54" s="1"/>
  <c r="N53"/>
  <c r="O53"/>
  <c r="O54" s="1"/>
  <c r="E53"/>
  <c r="E54" s="1"/>
  <c r="F64" i="4"/>
  <c r="G64"/>
  <c r="H70"/>
  <c r="I64"/>
  <c r="J64"/>
  <c r="K64"/>
  <c r="L64"/>
  <c r="M64"/>
  <c r="N64"/>
  <c r="O64"/>
  <c r="E64"/>
  <c r="F51" i="5"/>
  <c r="G51"/>
  <c r="G52" s="1"/>
  <c r="H51"/>
  <c r="I51"/>
  <c r="J51"/>
  <c r="J52" s="1"/>
  <c r="K51"/>
  <c r="K52" s="1"/>
  <c r="L51"/>
  <c r="M51"/>
  <c r="N51"/>
  <c r="O51"/>
  <c r="O52" s="1"/>
  <c r="E51"/>
  <c r="F62" i="2"/>
  <c r="G62"/>
  <c r="I62"/>
  <c r="J62"/>
  <c r="K62"/>
  <c r="L62"/>
  <c r="M62"/>
  <c r="N62"/>
  <c r="O62"/>
  <c r="E62"/>
  <c r="E59" i="7" l="1"/>
  <c r="O64" i="3"/>
  <c r="N58" i="1"/>
  <c r="N53"/>
  <c r="F58"/>
  <c r="F53"/>
  <c r="E58"/>
  <c r="E53"/>
  <c r="L58"/>
  <c r="L53"/>
  <c r="H58"/>
  <c r="J58"/>
  <c r="J53"/>
  <c r="M58"/>
  <c r="M53"/>
  <c r="I58"/>
  <c r="I53"/>
  <c r="O58"/>
  <c r="O53"/>
  <c r="K58"/>
  <c r="K53"/>
  <c r="G58"/>
  <c r="G53"/>
  <c r="O62" i="6"/>
  <c r="H54"/>
  <c r="H62"/>
  <c r="J62" i="10"/>
  <c r="J55"/>
  <c r="K62"/>
  <c r="K55"/>
  <c r="O60" i="9"/>
  <c r="O55"/>
  <c r="N60"/>
  <c r="N55"/>
  <c r="M60"/>
  <c r="M55"/>
  <c r="K60"/>
  <c r="K55"/>
  <c r="I60"/>
  <c r="I55"/>
  <c r="G60"/>
  <c r="G55"/>
  <c r="F60"/>
  <c r="F55"/>
  <c r="I66" i="8"/>
  <c r="I61"/>
  <c r="L66"/>
  <c r="L61"/>
  <c r="M66"/>
  <c r="M61"/>
  <c r="E66"/>
  <c r="E61"/>
  <c r="G66"/>
  <c r="G61"/>
  <c r="O59" i="7"/>
  <c r="O54"/>
  <c r="M59"/>
  <c r="M54"/>
  <c r="L59"/>
  <c r="L54"/>
  <c r="K59"/>
  <c r="K54"/>
  <c r="I59"/>
  <c r="I54"/>
  <c r="H59"/>
  <c r="H54"/>
  <c r="G59"/>
  <c r="G54"/>
  <c r="N62" i="6"/>
  <c r="N54"/>
  <c r="M62"/>
  <c r="K62"/>
  <c r="I62"/>
  <c r="G62"/>
  <c r="F62"/>
  <c r="F54"/>
  <c r="L70" i="4"/>
  <c r="L65"/>
  <c r="G70"/>
  <c r="G65"/>
  <c r="K70"/>
  <c r="K65"/>
  <c r="N70"/>
  <c r="N65"/>
  <c r="J70"/>
  <c r="J65"/>
  <c r="F70"/>
  <c r="F65"/>
  <c r="E70"/>
  <c r="E65"/>
  <c r="O70"/>
  <c r="O65"/>
  <c r="M70"/>
  <c r="M65"/>
  <c r="I70"/>
  <c r="I65"/>
  <c r="M59" i="5"/>
  <c r="M52"/>
  <c r="E59"/>
  <c r="E52"/>
  <c r="L59"/>
  <c r="L52"/>
  <c r="H59"/>
  <c r="H52"/>
  <c r="I59"/>
  <c r="I52"/>
  <c r="N59"/>
  <c r="N52"/>
  <c r="F59"/>
  <c r="F52"/>
  <c r="N64" i="3"/>
  <c r="N59"/>
  <c r="M64"/>
  <c r="K64"/>
  <c r="I64"/>
  <c r="F64"/>
  <c r="F59"/>
  <c r="O63" i="2"/>
  <c r="O68"/>
  <c r="N63"/>
  <c r="N68"/>
  <c r="M68"/>
  <c r="M63"/>
  <c r="L68"/>
  <c r="L63"/>
  <c r="K63"/>
  <c r="K68"/>
  <c r="J63"/>
  <c r="J68"/>
  <c r="I68"/>
  <c r="I63"/>
  <c r="H63"/>
  <c r="H68"/>
  <c r="G63"/>
  <c r="G68"/>
  <c r="F63"/>
  <c r="F68"/>
  <c r="E68"/>
  <c r="E63"/>
  <c r="O62" i="10"/>
  <c r="O55"/>
  <c r="N62"/>
  <c r="N55"/>
  <c r="M62"/>
  <c r="M55"/>
  <c r="L62"/>
  <c r="L55"/>
  <c r="I62"/>
  <c r="I55"/>
  <c r="E62"/>
  <c r="E55"/>
  <c r="H62"/>
  <c r="H55"/>
  <c r="G62"/>
  <c r="G55"/>
  <c r="F62"/>
  <c r="F55"/>
  <c r="N66" i="8"/>
  <c r="J60" i="9"/>
  <c r="J66" i="8"/>
  <c r="J62" i="6"/>
  <c r="J59" i="5"/>
  <c r="J64" i="3"/>
  <c r="O59" i="5"/>
  <c r="K59"/>
  <c r="G59"/>
  <c r="E62" i="6"/>
  <c r="L62"/>
  <c r="N59" i="7"/>
  <c r="J59"/>
  <c r="F59"/>
  <c r="E60" i="9"/>
  <c r="L60"/>
  <c r="H60"/>
  <c r="E64" i="3"/>
  <c r="L64"/>
  <c r="H64"/>
  <c r="O66" i="8"/>
  <c r="K66"/>
  <c r="F66"/>
</calcChain>
</file>

<file path=xl/sharedStrings.xml><?xml version="1.0" encoding="utf-8"?>
<sst xmlns="http://schemas.openxmlformats.org/spreadsheetml/2006/main" count="925" uniqueCount="262">
  <si>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</si>
  <si>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</si>
  <si>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</si>
  <si>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</si>
  <si>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</si>
  <si>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</si>
  <si>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</si>
  <si>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</si>
  <si>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</si>
  <si>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</si>
  <si>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</si>
  <si>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</si>
  <si>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</si>
  <si>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</si>
  <si>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</si>
  <si>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</si>
  <si>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</si>
  <si>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</si>
  <si>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</si>
  <si>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</si>
  <si>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</si>
  <si>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</si>
  <si>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</si>
  <si>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</si>
  <si>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</si>
  <si>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</si>
  <si>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</si>
  <si>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</si>
  <si>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200/5</t>
  </si>
  <si>
    <t>Масло сливочное</t>
  </si>
  <si>
    <t xml:space="preserve">Чай с сахаром и лимоном </t>
  </si>
  <si>
    <t>200/15/7</t>
  </si>
  <si>
    <t>Щи из б\к капусты</t>
  </si>
  <si>
    <t>Котлеты рыбные</t>
  </si>
  <si>
    <t>Картофельные пюре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</si>
  <si>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</si>
  <si>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</si>
  <si>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</si>
  <si>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</si>
  <si>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</si>
  <si>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</si>
  <si>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</si>
  <si>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 xml:space="preserve">Салат из моркови </t>
  </si>
  <si>
    <t>Жаркое по-домашнему</t>
  </si>
  <si>
    <t>Винегрет овощной</t>
  </si>
  <si>
    <t>Суп из овощей</t>
  </si>
  <si>
    <t>Салат из б/к капуста</t>
  </si>
  <si>
    <t xml:space="preserve">Котлета куриная под соусом </t>
  </si>
  <si>
    <t xml:space="preserve">Борщ из свежей капусты </t>
  </si>
  <si>
    <t xml:space="preserve">Каша геркулесовая молочная </t>
  </si>
  <si>
    <t xml:space="preserve">Какао на молоке </t>
  </si>
  <si>
    <t>Гуляш мясной</t>
  </si>
  <si>
    <t>200/15/17</t>
  </si>
  <si>
    <t>Рассольник петербургский</t>
  </si>
  <si>
    <t>75/50</t>
  </si>
  <si>
    <t>Суп с консервиров. бобовыми(фасолью)</t>
  </si>
  <si>
    <t xml:space="preserve">Рыба припущенная с овощами 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</si>
  <si>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</si>
  <si>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</si>
  <si>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</si>
  <si>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</si>
  <si>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</si>
  <si>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</si>
  <si>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</si>
  <si>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</si>
  <si>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</si>
  <si>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</si>
  <si>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</si>
  <si>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</si>
  <si>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</si>
  <si>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</si>
  <si>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</si>
  <si>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</si>
  <si>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</si>
  <si>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</si>
  <si>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сахарный песок</t>
  </si>
  <si>
    <t>яйцо столовое</t>
  </si>
  <si>
    <t>сметана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</si>
  <si>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</si>
  <si>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</si>
  <si>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</si>
  <si>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</si>
  <si>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</si>
  <si>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</si>
  <si>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</si>
  <si>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</si>
  <si>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</si>
  <si>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</si>
  <si>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</si>
  <si>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</si>
  <si>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</si>
  <si>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</si>
  <si>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</si>
  <si>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</si>
  <si>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</si>
  <si>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</si>
  <si>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0.15</t>
  </si>
  <si>
    <t>2+0,3</t>
  </si>
  <si>
    <t>геркулес</t>
  </si>
  <si>
    <t>крупа манная</t>
  </si>
  <si>
    <t>сахар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</si>
  <si>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</si>
  <si>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</si>
  <si>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</si>
  <si>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</si>
  <si>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</si>
  <si>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</si>
  <si>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</si>
  <si>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</si>
  <si>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</si>
  <si>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</si>
  <si>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 xml:space="preserve">сок фруктовый 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</si>
  <si>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</si>
  <si>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</si>
  <si>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</si>
  <si>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</si>
  <si>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</si>
  <si>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</si>
  <si>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</si>
  <si>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</si>
  <si>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</si>
  <si>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</si>
  <si>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Кисель</t>
  </si>
  <si>
    <t>Всего за подник</t>
  </si>
  <si>
    <t>соль йодированая</t>
  </si>
  <si>
    <t>Компот из сухофруктов 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</si>
  <si>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</si>
  <si>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</si>
  <si>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</si>
  <si>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</si>
  <si>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</si>
  <si>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Помидор</t>
  </si>
  <si>
    <t>Салат из свежих огурцов</t>
  </si>
  <si>
    <t>огурец</t>
  </si>
  <si>
    <t>растительное масло</t>
  </si>
  <si>
    <t>Салат витаминный</t>
  </si>
  <si>
    <t>капуста свежая</t>
  </si>
  <si>
    <t>перец сладкий</t>
  </si>
  <si>
    <t>яблоки</t>
  </si>
  <si>
    <t>соль йодированная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</si>
  <si>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</si>
  <si>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</si>
  <si>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</si>
  <si>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</si>
  <si>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</si>
  <si>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яблоко</t>
  </si>
  <si>
    <t>Уха "Ростовская"</t>
  </si>
  <si>
    <t>рыба свежая</t>
  </si>
  <si>
    <t>лук зеленый</t>
  </si>
  <si>
    <t>Каша рассыпчатая (гречка)</t>
  </si>
  <si>
    <t>Плов из птицы</t>
  </si>
  <si>
    <t>цыпленок бройлер</t>
  </si>
  <si>
    <t>Каша манная (молочная)</t>
  </si>
  <si>
    <t>Суп Крестьянский</t>
  </si>
  <si>
    <t>крупа ячневая</t>
  </si>
  <si>
    <t>1 порция</t>
  </si>
  <si>
    <t>нетто,г</t>
  </si>
  <si>
    <t>брутто,г</t>
  </si>
  <si>
    <t>121,6(130,1)</t>
  </si>
  <si>
    <t>87,5-116,7</t>
  </si>
  <si>
    <t>20,3-21,7</t>
  </si>
  <si>
    <t>брутто, г</t>
  </si>
  <si>
    <t>37,5-50</t>
  </si>
  <si>
    <t>93,8-125</t>
  </si>
  <si>
    <t>12,5-13,3</t>
  </si>
  <si>
    <t>34-43</t>
  </si>
  <si>
    <t>25,5-27,2</t>
  </si>
  <si>
    <t>18,9-20,1</t>
  </si>
  <si>
    <t>62,5-83,3</t>
  </si>
  <si>
    <t>50-53,3</t>
  </si>
  <si>
    <t>25-33,3</t>
  </si>
  <si>
    <t xml:space="preserve">1 порция </t>
  </si>
  <si>
    <t>нетто, г</t>
  </si>
  <si>
    <t>100-125</t>
  </si>
  <si>
    <t>121,6-130,1</t>
  </si>
  <si>
    <t xml:space="preserve"> брутто,г</t>
  </si>
  <si>
    <t>Всего за завтрак и обед</t>
  </si>
  <si>
    <t>Всего за обед и завтрак</t>
  </si>
  <si>
    <t>№42 СР 2005</t>
  </si>
  <si>
    <t>№959 СР 2005</t>
  </si>
  <si>
    <t>№424 СР 2005</t>
  </si>
  <si>
    <t>№33 СР 2005</t>
  </si>
  <si>
    <t>№608 СР 2005</t>
  </si>
  <si>
    <t>№688 СР 2005</t>
  </si>
  <si>
    <t>№868 СР 2005</t>
  </si>
  <si>
    <t>№469  СР 2005</t>
  </si>
  <si>
    <t>№943 СР 2005</t>
  </si>
  <si>
    <t>№13 СР 2005</t>
  </si>
  <si>
    <t>№187 СР 2005</t>
  </si>
  <si>
    <t>№511 СР 2005</t>
  </si>
  <si>
    <t>№694 СР 2005</t>
  </si>
  <si>
    <t>№94 СР 2005</t>
  </si>
  <si>
    <t>№41 СР 2005</t>
  </si>
  <si>
    <t>№38 СР 2005</t>
  </si>
  <si>
    <t>№206 СР 2005</t>
  </si>
  <si>
    <t>№467 СР 2005</t>
  </si>
  <si>
    <t>№45 СР 2005</t>
  </si>
  <si>
    <t>№202 СР 2005</t>
  </si>
  <si>
    <t>№307 СР 2005</t>
  </si>
  <si>
    <t>№438 СР 2005</t>
  </si>
  <si>
    <t>№951 СР 2005</t>
  </si>
  <si>
    <t>№170 СР 2005</t>
  </si>
  <si>
    <t>№436 СР 2005</t>
  </si>
  <si>
    <t>№870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</si>
  <si>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</si>
  <si>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</si>
  <si>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</si>
  <si>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</si>
  <si>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</si>
  <si>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</si>
  <si>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</si>
  <si>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</si>
  <si>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</si>
  <si>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</si>
  <si>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</si>
  <si>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 xml:space="preserve">День 1 </t>
  </si>
  <si>
    <t>Понедельник</t>
  </si>
  <si>
    <t>№ рецептуры</t>
  </si>
  <si>
    <t xml:space="preserve">День 2 </t>
  </si>
  <si>
    <t>Вторник</t>
  </si>
  <si>
    <t>213-285</t>
  </si>
  <si>
    <t>День 3</t>
  </si>
  <si>
    <t>Среда</t>
  </si>
  <si>
    <t>День 4</t>
  </si>
  <si>
    <t>четверг</t>
  </si>
  <si>
    <t xml:space="preserve">Пятница </t>
  </si>
  <si>
    <t xml:space="preserve">День 7 </t>
  </si>
  <si>
    <t>20-21,6</t>
  </si>
  <si>
    <t>День 8</t>
  </si>
  <si>
    <t>5-5,2</t>
  </si>
  <si>
    <t>День 9</t>
  </si>
  <si>
    <t>3,9шт</t>
  </si>
  <si>
    <t>50-53,4</t>
  </si>
  <si>
    <t>№168 СР 2010</t>
  </si>
  <si>
    <t>210/5</t>
  </si>
  <si>
    <t>№3 СР 2007</t>
  </si>
  <si>
    <t>№87 СР 2010</t>
  </si>
  <si>
    <t>№25 СР 2005</t>
  </si>
  <si>
    <t>№104 СР 2005</t>
  </si>
  <si>
    <t>№100 СР 2005</t>
  </si>
  <si>
    <t>№269 СР 2005</t>
  </si>
  <si>
    <t>№210 СР 2005</t>
  </si>
  <si>
    <t>Осенне-зимний период (12-18 лет)</t>
  </si>
  <si>
    <t>Осенне-зимний период (12 -18 лет)</t>
  </si>
  <si>
    <t>День 5</t>
  </si>
  <si>
    <t>День 6</t>
  </si>
  <si>
    <t>День 10</t>
  </si>
  <si>
    <t xml:space="preserve">Сыр </t>
  </si>
  <si>
    <t>сыр</t>
  </si>
  <si>
    <t>№390  СР 2005</t>
  </si>
  <si>
    <t>Кисель п/ягодный+Вит.С</t>
  </si>
  <si>
    <t>кисель концентрат</t>
  </si>
  <si>
    <t>Суп молочный с пшенной крупой</t>
  </si>
  <si>
    <t>вода</t>
  </si>
  <si>
    <t>пшено</t>
  </si>
  <si>
    <t>1,6</t>
  </si>
  <si>
    <t>яйцо отварное</t>
  </si>
  <si>
    <t>свекла столовая</t>
  </si>
  <si>
    <t>Салат из б/к капусты</t>
  </si>
  <si>
    <t>Яйцо вареное</t>
  </si>
  <si>
    <t>1шт.</t>
  </si>
  <si>
    <t>Четверг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</si>
</sst>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4" xfId="0" applyFont="1" applyBorder="1" applyAlignment="1">
      <alignment wrapText="1"/>
    </xf>
    <xf numFmtId="0" fontId="1" fillId="0" borderId="1" xfId="0" applyFont="1" applyBorder="1" applyAlignment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/>
    <xf numFmtId="0" fontId="2" fillId="0" borderId="4" xfId="0" applyFont="1" applyFill="1" applyBorder="1"/>
    <xf numFmtId="0" fontId="1" fillId="0" borderId="4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6" xfId="0" applyBorder="1"/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Fill="1" applyBorder="1"/>
    <xf numFmtId="0" fontId="11" fillId="0" borderId="4" xfId="0" applyFont="1" applyFill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4" xfId="0" applyFont="1" applyBorder="1"/>
    <xf numFmtId="0" fontId="11" fillId="0" borderId="4" xfId="0" applyFont="1" applyBorder="1"/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Normal="100" workbookViewId="0">
      <selection activeCell="G52" sqref="G52"/>
    </sheetView>
  </sheetViews>
  <sheetFormatPr defaultRowHeight="15"/>
  <cols>
    <col min="1" max="1" width="14.7109375" customWidth="1"/>
    <col min="2" max="2" width="28.140625" customWidth="1"/>
    <col min="3" max="3" width="12.42578125" customWidth="1"/>
    <col min="4" max="5" width="10" customWidth="1"/>
    <col min="6" max="6" width="9.5703125" customWidth="1"/>
    <col min="7" max="8" width="11.42578125" customWidth="1"/>
    <col min="9" max="9" width="10" customWidth="1"/>
    <col min="10" max="10" width="10.28515625" customWidth="1"/>
    <col min="11" max="12" width="10.42578125" customWidth="1"/>
    <col min="13" max="13" width="8.85546875" customWidth="1"/>
    <col min="14" max="14" width="8.42578125" customWidth="1"/>
    <col min="15" max="15" width="9.28515625" customWidth="1"/>
  </cols>
  <sheetData>
    <row r="1" spans="1:20" ht="15.75">
      <c r="A1" s="65" t="s">
        <v>215</v>
      </c>
      <c r="B1" s="65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20" ht="15.75">
      <c r="A2" s="65" t="s">
        <v>216</v>
      </c>
      <c r="B2" s="6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0" ht="15.75">
      <c r="A3" s="65" t="s">
        <v>242</v>
      </c>
      <c r="B3" s="66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0" ht="15.75">
      <c r="A4" s="96" t="s">
        <v>217</v>
      </c>
      <c r="B4" s="91" t="s">
        <v>0</v>
      </c>
      <c r="C4" s="108" t="s">
        <v>155</v>
      </c>
      <c r="D4" s="109"/>
      <c r="E4" s="90" t="s">
        <v>1</v>
      </c>
      <c r="F4" s="90"/>
      <c r="G4" s="90"/>
      <c r="H4" s="92" t="s">
        <v>14</v>
      </c>
      <c r="I4" s="90" t="s">
        <v>2</v>
      </c>
      <c r="J4" s="90"/>
      <c r="K4" s="90"/>
      <c r="L4" s="90" t="s">
        <v>3</v>
      </c>
      <c r="M4" s="90"/>
      <c r="N4" s="90"/>
      <c r="O4" s="90"/>
    </row>
    <row r="5" spans="1:20" ht="15.75">
      <c r="A5" s="97"/>
      <c r="B5" s="91"/>
      <c r="C5" s="68" t="s">
        <v>157</v>
      </c>
      <c r="D5" s="69" t="s">
        <v>156</v>
      </c>
      <c r="E5" s="70" t="s">
        <v>4</v>
      </c>
      <c r="F5" s="70" t="s">
        <v>5</v>
      </c>
      <c r="G5" s="70" t="s">
        <v>6</v>
      </c>
      <c r="H5" s="93"/>
      <c r="I5" s="68" t="s">
        <v>7</v>
      </c>
      <c r="J5" s="68" t="s">
        <v>8</v>
      </c>
      <c r="K5" s="68" t="s">
        <v>9</v>
      </c>
      <c r="L5" s="68" t="s">
        <v>10</v>
      </c>
      <c r="M5" s="68" t="s">
        <v>11</v>
      </c>
      <c r="N5" s="68" t="s">
        <v>12</v>
      </c>
      <c r="O5" s="68" t="s">
        <v>13</v>
      </c>
    </row>
    <row r="6" spans="1:20" ht="15.75">
      <c r="A6" s="94" t="s">
        <v>15</v>
      </c>
      <c r="B6" s="95"/>
      <c r="C6" s="95"/>
      <c r="D6" s="95"/>
      <c r="E6" s="95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20" ht="15.75">
      <c r="A7" s="87" t="s">
        <v>233</v>
      </c>
      <c r="B7" s="72" t="s">
        <v>16</v>
      </c>
      <c r="C7" s="94" t="s">
        <v>234</v>
      </c>
      <c r="D7" s="91"/>
      <c r="E7" s="68">
        <v>3.09</v>
      </c>
      <c r="F7" s="68">
        <v>4.07</v>
      </c>
      <c r="G7" s="68">
        <v>36.979999999999997</v>
      </c>
      <c r="H7" s="68">
        <v>197</v>
      </c>
      <c r="I7" s="68">
        <v>0.03</v>
      </c>
      <c r="J7" s="68">
        <v>0</v>
      </c>
      <c r="K7" s="68">
        <v>20</v>
      </c>
      <c r="L7" s="68">
        <v>5.9</v>
      </c>
      <c r="M7" s="68">
        <v>67</v>
      </c>
      <c r="N7" s="68">
        <v>21.8</v>
      </c>
      <c r="O7" s="68">
        <v>0.47</v>
      </c>
    </row>
    <row r="8" spans="1:20" ht="15.75">
      <c r="A8" s="88"/>
      <c r="B8" s="73" t="s">
        <v>109</v>
      </c>
      <c r="C8" s="74">
        <v>44.4</v>
      </c>
      <c r="D8" s="75">
        <v>44.4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Q8" s="103"/>
      <c r="R8" s="103"/>
      <c r="S8" s="103"/>
      <c r="T8" s="35"/>
    </row>
    <row r="9" spans="1:20" ht="15.75">
      <c r="A9" s="88"/>
      <c r="B9" s="73" t="s">
        <v>75</v>
      </c>
      <c r="C9" s="74">
        <v>5</v>
      </c>
      <c r="D9" s="75">
        <v>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Q9" s="103"/>
      <c r="R9" s="103"/>
      <c r="S9" s="103"/>
      <c r="T9" s="35"/>
    </row>
    <row r="10" spans="1:20" ht="15.75">
      <c r="A10" s="88"/>
      <c r="B10" s="73" t="s">
        <v>72</v>
      </c>
      <c r="C10" s="74">
        <v>164</v>
      </c>
      <c r="D10" s="75">
        <v>164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Q10" s="103"/>
      <c r="R10" s="103"/>
      <c r="S10" s="103"/>
      <c r="T10" s="35"/>
    </row>
    <row r="11" spans="1:20" ht="15.75">
      <c r="A11" s="88"/>
      <c r="B11" s="73" t="s">
        <v>61</v>
      </c>
      <c r="C11" s="74">
        <v>5</v>
      </c>
      <c r="D11" s="75">
        <v>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Q11" s="103"/>
      <c r="R11" s="103"/>
      <c r="S11" s="103"/>
      <c r="T11" s="35"/>
    </row>
    <row r="12" spans="1:20" ht="15.75">
      <c r="A12" s="89"/>
      <c r="B12" s="73" t="s">
        <v>124</v>
      </c>
      <c r="C12" s="74">
        <v>0.3</v>
      </c>
      <c r="D12" s="75">
        <v>0.3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Q12" s="103"/>
      <c r="R12" s="103"/>
      <c r="S12" s="103"/>
      <c r="T12" s="36"/>
    </row>
    <row r="13" spans="1:20" ht="15" customHeight="1">
      <c r="A13" s="101" t="s">
        <v>178</v>
      </c>
      <c r="B13" s="47" t="s">
        <v>247</v>
      </c>
      <c r="C13" s="112">
        <v>15</v>
      </c>
      <c r="D13" s="113"/>
      <c r="E13" s="82">
        <v>3.48</v>
      </c>
      <c r="F13" s="82">
        <v>4.43</v>
      </c>
      <c r="G13" s="82">
        <v>0</v>
      </c>
      <c r="H13" s="82">
        <v>54.6</v>
      </c>
      <c r="I13" s="82">
        <v>0.01</v>
      </c>
      <c r="J13" s="82">
        <v>0.11</v>
      </c>
      <c r="K13" s="82">
        <v>39</v>
      </c>
      <c r="L13" s="82">
        <v>132</v>
      </c>
      <c r="M13" s="82">
        <v>75</v>
      </c>
      <c r="N13" s="82">
        <v>5.25</v>
      </c>
      <c r="O13" s="82">
        <v>0.15</v>
      </c>
      <c r="Q13" s="103"/>
      <c r="R13" s="103"/>
      <c r="S13" s="103"/>
      <c r="T13" s="36"/>
    </row>
    <row r="14" spans="1:20" ht="15" customHeight="1">
      <c r="A14" s="102"/>
      <c r="B14" s="48" t="s">
        <v>248</v>
      </c>
      <c r="C14" s="53">
        <v>16</v>
      </c>
      <c r="D14" s="6">
        <v>16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63"/>
      <c r="R14" s="63"/>
      <c r="S14" s="63"/>
      <c r="T14" s="36"/>
    </row>
    <row r="15" spans="1:20" s="9" customFormat="1" ht="15.75">
      <c r="A15" s="98" t="s">
        <v>179</v>
      </c>
      <c r="B15" s="76" t="s">
        <v>17</v>
      </c>
      <c r="C15" s="94">
        <v>200</v>
      </c>
      <c r="D15" s="91"/>
      <c r="E15" s="68">
        <v>3.52</v>
      </c>
      <c r="F15" s="68">
        <v>3.72</v>
      </c>
      <c r="G15" s="68">
        <v>25.49</v>
      </c>
      <c r="H15" s="68">
        <v>145.19999999999999</v>
      </c>
      <c r="I15" s="68">
        <v>0.01</v>
      </c>
      <c r="J15" s="68">
        <v>1.3</v>
      </c>
      <c r="K15" s="68">
        <v>0.01</v>
      </c>
      <c r="L15" s="68">
        <v>122</v>
      </c>
      <c r="M15" s="68">
        <v>90</v>
      </c>
      <c r="N15" s="68">
        <v>14</v>
      </c>
      <c r="O15" s="68">
        <v>0.56000000000000005</v>
      </c>
      <c r="Q15" s="103"/>
      <c r="R15" s="103"/>
      <c r="S15" s="103"/>
      <c r="T15" s="36"/>
    </row>
    <row r="16" spans="1:20" ht="15.75">
      <c r="A16" s="99"/>
      <c r="B16" s="77" t="s">
        <v>63</v>
      </c>
      <c r="C16" s="74">
        <v>6</v>
      </c>
      <c r="D16" s="75">
        <v>6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Q16" s="103"/>
      <c r="R16" s="103"/>
      <c r="S16" s="103"/>
      <c r="T16" s="36"/>
    </row>
    <row r="17" spans="1:20" ht="15.75">
      <c r="A17" s="99"/>
      <c r="B17" s="77" t="s">
        <v>72</v>
      </c>
      <c r="C17" s="74">
        <v>200</v>
      </c>
      <c r="D17" s="75">
        <v>200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Q17" s="103"/>
      <c r="R17" s="103"/>
      <c r="S17" s="103"/>
      <c r="T17" s="36"/>
    </row>
    <row r="18" spans="1:20" ht="15.75">
      <c r="A18" s="100"/>
      <c r="B18" s="77" t="s">
        <v>75</v>
      </c>
      <c r="C18" s="74">
        <v>10</v>
      </c>
      <c r="D18" s="75">
        <v>10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Q18" s="103"/>
      <c r="R18" s="103"/>
      <c r="S18" s="103"/>
      <c r="T18" s="36"/>
    </row>
    <row r="19" spans="1:20" ht="15.75">
      <c r="A19" s="78"/>
      <c r="B19" s="76" t="s">
        <v>18</v>
      </c>
      <c r="C19" s="94">
        <v>50</v>
      </c>
      <c r="D19" s="91"/>
      <c r="E19" s="79">
        <v>3.8</v>
      </c>
      <c r="F19" s="68">
        <v>0.45</v>
      </c>
      <c r="G19" s="68">
        <v>24.9</v>
      </c>
      <c r="H19" s="68">
        <v>113.22</v>
      </c>
      <c r="I19" s="68">
        <v>0.08</v>
      </c>
      <c r="J19" s="68">
        <v>0</v>
      </c>
      <c r="K19" s="68">
        <v>0</v>
      </c>
      <c r="L19" s="68">
        <v>13.02</v>
      </c>
      <c r="M19" s="68">
        <v>41.5</v>
      </c>
      <c r="N19" s="68">
        <v>17.53</v>
      </c>
      <c r="O19" s="68">
        <v>0.8</v>
      </c>
      <c r="Q19" s="103"/>
      <c r="R19" s="103"/>
      <c r="S19" s="103"/>
      <c r="T19" s="36"/>
    </row>
    <row r="20" spans="1:20" ht="15.75">
      <c r="A20" s="78"/>
      <c r="B20" s="76" t="s">
        <v>113</v>
      </c>
      <c r="C20" s="94">
        <v>100</v>
      </c>
      <c r="D20" s="91"/>
      <c r="E20" s="79">
        <v>0.4</v>
      </c>
      <c r="F20" s="68">
        <v>0.4</v>
      </c>
      <c r="G20" s="68">
        <v>9.8000000000000007</v>
      </c>
      <c r="H20" s="68">
        <v>47</v>
      </c>
      <c r="I20" s="68">
        <v>0.03</v>
      </c>
      <c r="J20" s="68">
        <v>10</v>
      </c>
      <c r="K20" s="68"/>
      <c r="L20" s="68">
        <v>13.05</v>
      </c>
      <c r="M20" s="68">
        <v>11</v>
      </c>
      <c r="N20" s="68">
        <v>9</v>
      </c>
      <c r="O20" s="68">
        <v>2.2000000000000002</v>
      </c>
      <c r="Q20" s="103"/>
      <c r="R20" s="103"/>
      <c r="S20" s="103"/>
      <c r="T20" s="36"/>
    </row>
    <row r="21" spans="1:20" ht="15.75">
      <c r="A21" s="78" t="s">
        <v>180</v>
      </c>
      <c r="B21" s="76" t="s">
        <v>121</v>
      </c>
      <c r="C21" s="94">
        <v>40</v>
      </c>
      <c r="D21" s="91"/>
      <c r="E21" s="79">
        <v>6.1</v>
      </c>
      <c r="F21" s="68">
        <v>5.52</v>
      </c>
      <c r="G21" s="68">
        <v>0.34</v>
      </c>
      <c r="H21" s="68">
        <v>75.36</v>
      </c>
      <c r="I21" s="68">
        <v>0.03</v>
      </c>
      <c r="J21" s="68">
        <v>0</v>
      </c>
      <c r="K21" s="68">
        <v>120</v>
      </c>
      <c r="L21" s="68">
        <v>41</v>
      </c>
      <c r="M21" s="68">
        <v>95.16</v>
      </c>
      <c r="N21" s="68">
        <v>6.64</v>
      </c>
      <c r="O21" s="68">
        <v>1.32</v>
      </c>
      <c r="Q21" s="103"/>
      <c r="R21" s="103"/>
      <c r="S21" s="103"/>
      <c r="T21" s="36"/>
    </row>
    <row r="22" spans="1:20" ht="15.75">
      <c r="A22" s="78"/>
      <c r="B22" s="76" t="s">
        <v>19</v>
      </c>
      <c r="C22" s="76"/>
      <c r="D22" s="68"/>
      <c r="E22" s="68">
        <f t="shared" ref="E22:O22" si="0">E7+E13+E15+E19+E20+E21</f>
        <v>20.39</v>
      </c>
      <c r="F22" s="68">
        <f t="shared" si="0"/>
        <v>18.59</v>
      </c>
      <c r="G22" s="68">
        <f t="shared" si="0"/>
        <v>97.51</v>
      </c>
      <c r="H22" s="68">
        <f t="shared" si="0"/>
        <v>632.38</v>
      </c>
      <c r="I22" s="68">
        <f t="shared" si="0"/>
        <v>0.19</v>
      </c>
      <c r="J22" s="68">
        <f t="shared" si="0"/>
        <v>11.41</v>
      </c>
      <c r="K22" s="68">
        <f t="shared" si="0"/>
        <v>179.01</v>
      </c>
      <c r="L22" s="68">
        <f t="shared" si="0"/>
        <v>326.96999999999997</v>
      </c>
      <c r="M22" s="68">
        <f t="shared" si="0"/>
        <v>379.65999999999997</v>
      </c>
      <c r="N22" s="68">
        <f t="shared" si="0"/>
        <v>74.22</v>
      </c>
      <c r="O22" s="68">
        <f t="shared" si="0"/>
        <v>5.5000000000000009</v>
      </c>
      <c r="Q22" s="103"/>
      <c r="R22" s="103"/>
      <c r="S22" s="103"/>
      <c r="T22" s="36"/>
    </row>
    <row r="23" spans="1:20" ht="15.75">
      <c r="A23" s="94" t="s">
        <v>20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1"/>
      <c r="Q23" s="103"/>
      <c r="R23" s="103"/>
      <c r="S23" s="103"/>
      <c r="T23" s="36"/>
    </row>
    <row r="24" spans="1:20" ht="15.75">
      <c r="A24" s="87" t="s">
        <v>181</v>
      </c>
      <c r="B24" s="76" t="s">
        <v>21</v>
      </c>
      <c r="C24" s="94">
        <v>100</v>
      </c>
      <c r="D24" s="91"/>
      <c r="E24" s="68">
        <v>1.43</v>
      </c>
      <c r="F24" s="68">
        <v>6.09</v>
      </c>
      <c r="G24" s="68">
        <v>8.36</v>
      </c>
      <c r="H24" s="68">
        <v>93.6</v>
      </c>
      <c r="I24" s="68">
        <v>0.02</v>
      </c>
      <c r="J24" s="68">
        <v>9.5</v>
      </c>
      <c r="K24" s="68">
        <v>0</v>
      </c>
      <c r="L24" s="68">
        <v>35.15</v>
      </c>
      <c r="M24" s="68">
        <v>40.97</v>
      </c>
      <c r="N24" s="68">
        <v>20.9</v>
      </c>
      <c r="O24" s="68">
        <v>1.33</v>
      </c>
      <c r="Q24" s="103"/>
      <c r="R24" s="103"/>
      <c r="S24" s="103"/>
      <c r="T24" s="36"/>
    </row>
    <row r="25" spans="1:20" ht="15.75">
      <c r="A25" s="88"/>
      <c r="B25" s="77" t="s">
        <v>64</v>
      </c>
      <c r="C25" s="80" t="s">
        <v>158</v>
      </c>
      <c r="D25" s="75">
        <v>95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Q25" s="103"/>
      <c r="R25" s="103"/>
      <c r="S25" s="103"/>
      <c r="T25" s="36"/>
    </row>
    <row r="26" spans="1:20" ht="15.75">
      <c r="A26" s="89"/>
      <c r="B26" s="77" t="s">
        <v>65</v>
      </c>
      <c r="C26" s="77">
        <v>6</v>
      </c>
      <c r="D26" s="75">
        <v>6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Q26" s="37"/>
      <c r="R26" s="37"/>
      <c r="S26" s="37"/>
      <c r="T26" s="36"/>
    </row>
    <row r="27" spans="1:20" ht="31.5">
      <c r="A27" s="87" t="s">
        <v>236</v>
      </c>
      <c r="B27" s="85" t="s">
        <v>25</v>
      </c>
      <c r="C27" s="94">
        <v>250</v>
      </c>
      <c r="D27" s="91"/>
      <c r="E27" s="68">
        <v>6.89</v>
      </c>
      <c r="F27" s="68">
        <v>6.72</v>
      </c>
      <c r="G27" s="68">
        <v>11.47</v>
      </c>
      <c r="H27" s="68">
        <v>133.80000000000001</v>
      </c>
      <c r="I27" s="68">
        <v>0.08</v>
      </c>
      <c r="J27" s="68">
        <v>7.29</v>
      </c>
      <c r="K27" s="68">
        <v>12</v>
      </c>
      <c r="L27" s="68">
        <v>36.24</v>
      </c>
      <c r="M27" s="68">
        <v>141.22</v>
      </c>
      <c r="N27" s="68">
        <v>37.880000000000003</v>
      </c>
      <c r="O27" s="68">
        <v>1.01</v>
      </c>
      <c r="Q27" s="103"/>
      <c r="R27" s="103"/>
      <c r="S27" s="103"/>
      <c r="T27" s="36"/>
    </row>
    <row r="28" spans="1:20" ht="15.75">
      <c r="A28" s="88"/>
      <c r="B28" s="77" t="s">
        <v>66</v>
      </c>
      <c r="C28" s="74" t="s">
        <v>159</v>
      </c>
      <c r="D28" s="75">
        <v>70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Q28" s="103"/>
      <c r="R28" s="103"/>
      <c r="S28" s="103"/>
      <c r="T28" s="36"/>
    </row>
    <row r="29" spans="1:20" ht="15.75">
      <c r="A29" s="88"/>
      <c r="B29" s="77" t="s">
        <v>67</v>
      </c>
      <c r="C29" s="74" t="s">
        <v>160</v>
      </c>
      <c r="D29" s="75">
        <v>16.25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Q29" s="103"/>
      <c r="R29" s="103"/>
      <c r="S29" s="103"/>
      <c r="T29" s="36"/>
    </row>
    <row r="30" spans="1:20" ht="15.75">
      <c r="A30" s="88"/>
      <c r="B30" s="77" t="s">
        <v>68</v>
      </c>
      <c r="C30" s="77">
        <v>9.5</v>
      </c>
      <c r="D30" s="75">
        <v>7.5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Q30" s="103"/>
      <c r="R30" s="103"/>
      <c r="S30" s="103"/>
      <c r="T30" s="36"/>
    </row>
    <row r="31" spans="1:20" ht="15.75">
      <c r="A31" s="88"/>
      <c r="B31" s="77" t="s">
        <v>69</v>
      </c>
      <c r="C31" s="77">
        <v>3.8</v>
      </c>
      <c r="D31" s="75">
        <v>3.8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Q31" s="103"/>
      <c r="R31" s="103"/>
      <c r="S31" s="103"/>
      <c r="T31" s="36"/>
    </row>
    <row r="32" spans="1:20" ht="15.75">
      <c r="A32" s="88"/>
      <c r="B32" s="77" t="s">
        <v>70</v>
      </c>
      <c r="C32" s="77">
        <v>40</v>
      </c>
      <c r="D32" s="75">
        <v>40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Q32" s="103"/>
      <c r="R32" s="103"/>
      <c r="S32" s="103"/>
      <c r="T32" s="36"/>
    </row>
    <row r="33" spans="1:20" ht="15.75">
      <c r="A33" s="88"/>
      <c r="B33" s="77" t="s">
        <v>109</v>
      </c>
      <c r="C33" s="77">
        <v>5</v>
      </c>
      <c r="D33" s="75">
        <v>5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Q33" s="103"/>
      <c r="R33" s="103"/>
      <c r="S33" s="103"/>
      <c r="T33" s="36"/>
    </row>
    <row r="34" spans="1:20" ht="15.75">
      <c r="A34" s="89"/>
      <c r="B34" s="77" t="s">
        <v>124</v>
      </c>
      <c r="C34" s="77">
        <v>0.5</v>
      </c>
      <c r="D34" s="75">
        <v>0.5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Q34" s="103"/>
      <c r="R34" s="103"/>
      <c r="S34" s="103"/>
      <c r="T34" s="36"/>
    </row>
    <row r="35" spans="1:20" ht="15.75">
      <c r="A35" s="87" t="s">
        <v>182</v>
      </c>
      <c r="B35" s="76" t="s">
        <v>22</v>
      </c>
      <c r="C35" s="94">
        <v>80</v>
      </c>
      <c r="D35" s="91"/>
      <c r="E35" s="68">
        <v>12.44</v>
      </c>
      <c r="F35" s="68">
        <v>9.24</v>
      </c>
      <c r="G35" s="68">
        <v>12.56</v>
      </c>
      <c r="H35" s="68">
        <v>183</v>
      </c>
      <c r="I35" s="68">
        <v>0.08</v>
      </c>
      <c r="J35" s="68">
        <v>0.12</v>
      </c>
      <c r="K35" s="68">
        <v>23</v>
      </c>
      <c r="L35" s="68">
        <v>35</v>
      </c>
      <c r="M35" s="68">
        <v>133.1</v>
      </c>
      <c r="N35" s="68">
        <v>25.7</v>
      </c>
      <c r="O35" s="68">
        <v>1.2</v>
      </c>
    </row>
    <row r="36" spans="1:20" ht="15.75">
      <c r="A36" s="88"/>
      <c r="B36" s="77" t="s">
        <v>71</v>
      </c>
      <c r="C36" s="77">
        <v>65</v>
      </c>
      <c r="D36" s="75">
        <v>59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20" ht="15.75">
      <c r="A37" s="88"/>
      <c r="B37" s="77" t="s">
        <v>72</v>
      </c>
      <c r="C37" s="77">
        <v>14</v>
      </c>
      <c r="D37" s="75">
        <v>10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20" ht="15.75">
      <c r="A38" s="88"/>
      <c r="B38" s="77" t="s">
        <v>108</v>
      </c>
      <c r="C38" s="77">
        <v>14</v>
      </c>
      <c r="D38" s="75">
        <v>14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20" ht="15.75">
      <c r="A39" s="88"/>
      <c r="B39" s="77" t="s">
        <v>68</v>
      </c>
      <c r="C39" s="77">
        <v>7</v>
      </c>
      <c r="D39" s="75">
        <v>7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20" ht="15.75">
      <c r="A40" s="88"/>
      <c r="B40" s="77" t="s">
        <v>73</v>
      </c>
      <c r="C40" s="77">
        <v>8</v>
      </c>
      <c r="D40" s="75">
        <v>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20" ht="15.75">
      <c r="A41" s="88"/>
      <c r="B41" s="77" t="s">
        <v>124</v>
      </c>
      <c r="C41" s="77">
        <v>0.5</v>
      </c>
      <c r="D41" s="75">
        <v>0.5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20" ht="15.75">
      <c r="A42" s="89"/>
      <c r="B42" s="77" t="s">
        <v>65</v>
      </c>
      <c r="C42" s="77">
        <v>5</v>
      </c>
      <c r="D42" s="75">
        <v>5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20">
      <c r="A43" s="101" t="s">
        <v>183</v>
      </c>
      <c r="B43" s="47" t="s">
        <v>23</v>
      </c>
      <c r="C43" s="112">
        <v>200</v>
      </c>
      <c r="D43" s="113"/>
      <c r="E43" s="64">
        <v>7.36</v>
      </c>
      <c r="F43" s="64">
        <v>6.02</v>
      </c>
      <c r="G43" s="64">
        <v>35.26</v>
      </c>
      <c r="H43" s="64">
        <v>224</v>
      </c>
      <c r="I43" s="64">
        <v>0.08</v>
      </c>
      <c r="J43" s="64">
        <v>0</v>
      </c>
      <c r="K43" s="64">
        <v>28</v>
      </c>
      <c r="L43" s="64">
        <v>6.48</v>
      </c>
      <c r="M43" s="64">
        <v>49.56</v>
      </c>
      <c r="N43" s="64">
        <v>28.16</v>
      </c>
      <c r="O43" s="64">
        <v>1.48</v>
      </c>
    </row>
    <row r="44" spans="1:20">
      <c r="A44" s="104"/>
      <c r="B44" s="48" t="s">
        <v>62</v>
      </c>
      <c r="C44" s="53">
        <v>0.3</v>
      </c>
      <c r="D44" s="6">
        <v>0.3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20">
      <c r="A45" s="104"/>
      <c r="B45" s="48" t="s">
        <v>110</v>
      </c>
      <c r="C45" s="53">
        <v>68</v>
      </c>
      <c r="D45" s="6">
        <v>68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0">
      <c r="A46" s="102"/>
      <c r="B46" s="48" t="s">
        <v>61</v>
      </c>
      <c r="C46" s="53">
        <v>7</v>
      </c>
      <c r="D46" s="6">
        <v>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0" ht="15.75">
      <c r="A47" s="105" t="s">
        <v>184</v>
      </c>
      <c r="B47" s="76" t="s">
        <v>125</v>
      </c>
      <c r="C47" s="94">
        <v>200</v>
      </c>
      <c r="D47" s="91"/>
      <c r="E47" s="68">
        <v>0.04</v>
      </c>
      <c r="F47" s="68">
        <v>0</v>
      </c>
      <c r="G47" s="68">
        <v>24.76</v>
      </c>
      <c r="H47" s="68">
        <v>94.2</v>
      </c>
      <c r="I47" s="68">
        <v>0.01</v>
      </c>
      <c r="J47" s="68">
        <v>0.16800000000000001</v>
      </c>
      <c r="K47" s="68">
        <v>0</v>
      </c>
      <c r="L47" s="68">
        <v>6.4</v>
      </c>
      <c r="M47" s="68">
        <v>3.6</v>
      </c>
      <c r="N47" s="68">
        <v>0</v>
      </c>
      <c r="O47" s="68">
        <v>0.18</v>
      </c>
    </row>
    <row r="48" spans="1:20" ht="15.75">
      <c r="A48" s="106"/>
      <c r="B48" s="77" t="s">
        <v>74</v>
      </c>
      <c r="C48" s="77">
        <v>20</v>
      </c>
      <c r="D48" s="75">
        <v>20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5.75">
      <c r="A49" s="107"/>
      <c r="B49" s="77" t="s">
        <v>75</v>
      </c>
      <c r="C49" s="77">
        <v>10</v>
      </c>
      <c r="D49" s="75">
        <v>10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5.75">
      <c r="A50" s="78"/>
      <c r="B50" s="76" t="s">
        <v>18</v>
      </c>
      <c r="C50" s="94">
        <v>50</v>
      </c>
      <c r="D50" s="91"/>
      <c r="E50" s="79">
        <v>3.8</v>
      </c>
      <c r="F50" s="68">
        <v>0.45</v>
      </c>
      <c r="G50" s="68">
        <v>24.9</v>
      </c>
      <c r="H50" s="68">
        <v>113.22</v>
      </c>
      <c r="I50" s="68">
        <v>0.08</v>
      </c>
      <c r="J50" s="68">
        <v>0</v>
      </c>
      <c r="K50" s="68">
        <v>0</v>
      </c>
      <c r="L50" s="68">
        <v>13.02</v>
      </c>
      <c r="M50" s="68">
        <v>41.5</v>
      </c>
      <c r="N50" s="68">
        <v>17.53</v>
      </c>
      <c r="O50" s="68">
        <v>0.8</v>
      </c>
    </row>
    <row r="51" spans="1:15" ht="15.75">
      <c r="A51" s="78"/>
      <c r="B51" s="76" t="s">
        <v>24</v>
      </c>
      <c r="C51" s="94">
        <v>50</v>
      </c>
      <c r="D51" s="91"/>
      <c r="E51" s="68">
        <v>2.75</v>
      </c>
      <c r="F51" s="68">
        <v>0.5</v>
      </c>
      <c r="G51" s="68">
        <v>17</v>
      </c>
      <c r="H51" s="68">
        <v>85</v>
      </c>
      <c r="I51" s="68">
        <v>0.09</v>
      </c>
      <c r="J51" s="68">
        <v>0</v>
      </c>
      <c r="K51" s="68">
        <v>0</v>
      </c>
      <c r="L51" s="68">
        <v>10.5</v>
      </c>
      <c r="M51" s="68">
        <v>87</v>
      </c>
      <c r="N51" s="68">
        <v>28.5</v>
      </c>
      <c r="O51" s="68">
        <v>1.8</v>
      </c>
    </row>
    <row r="52" spans="1:15" ht="15.75">
      <c r="A52" s="78"/>
      <c r="B52" s="76" t="s">
        <v>26</v>
      </c>
      <c r="C52" s="94"/>
      <c r="D52" s="91"/>
      <c r="E52" s="68">
        <f t="shared" ref="E52:O52" si="1">SUM(E24:E51)</f>
        <v>34.709999999999994</v>
      </c>
      <c r="F52" s="68">
        <f t="shared" si="1"/>
        <v>29.019999999999996</v>
      </c>
      <c r="G52" s="68">
        <f t="shared" si="1"/>
        <v>134.31</v>
      </c>
      <c r="H52" s="68">
        <f t="shared" si="1"/>
        <v>926.82</v>
      </c>
      <c r="I52" s="68">
        <f t="shared" si="1"/>
        <v>0.44000000000000006</v>
      </c>
      <c r="J52" s="68">
        <f t="shared" si="1"/>
        <v>17.077999999999999</v>
      </c>
      <c r="K52" s="68">
        <f t="shared" si="1"/>
        <v>63</v>
      </c>
      <c r="L52" s="68">
        <f t="shared" si="1"/>
        <v>142.79000000000002</v>
      </c>
      <c r="M52" s="68">
        <f t="shared" si="1"/>
        <v>496.95</v>
      </c>
      <c r="N52" s="68">
        <f t="shared" si="1"/>
        <v>158.67000000000002</v>
      </c>
      <c r="O52" s="68">
        <f t="shared" si="1"/>
        <v>7.7999999999999989</v>
      </c>
    </row>
    <row r="53" spans="1:15" ht="15.75">
      <c r="A53" s="78"/>
      <c r="B53" s="70" t="s">
        <v>176</v>
      </c>
      <c r="C53" s="94"/>
      <c r="D53" s="91"/>
      <c r="E53" s="68">
        <f>SUM(E22+E52)</f>
        <v>55.099999999999994</v>
      </c>
      <c r="F53" s="68">
        <f t="shared" ref="F53:O53" si="2">SUM(F22+F52)</f>
        <v>47.61</v>
      </c>
      <c r="G53" s="68">
        <f t="shared" si="2"/>
        <v>231.82</v>
      </c>
      <c r="H53" s="68">
        <f>SUM(H22+H52)</f>
        <v>1559.2</v>
      </c>
      <c r="I53" s="68">
        <f t="shared" si="2"/>
        <v>0.63000000000000012</v>
      </c>
      <c r="J53" s="68">
        <f t="shared" si="2"/>
        <v>28.488</v>
      </c>
      <c r="K53" s="68">
        <f t="shared" si="2"/>
        <v>242.01</v>
      </c>
      <c r="L53" s="68">
        <f t="shared" si="2"/>
        <v>469.76</v>
      </c>
      <c r="M53" s="68">
        <f t="shared" si="2"/>
        <v>876.6099999999999</v>
      </c>
      <c r="N53" s="68">
        <f t="shared" si="2"/>
        <v>232.89000000000001</v>
      </c>
      <c r="O53" s="68">
        <f t="shared" si="2"/>
        <v>13.3</v>
      </c>
    </row>
    <row r="54" spans="1:15" ht="15.75">
      <c r="A54" s="94" t="s">
        <v>114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1"/>
    </row>
    <row r="55" spans="1:15" ht="15.75">
      <c r="A55" s="78"/>
      <c r="B55" s="76" t="s">
        <v>115</v>
      </c>
      <c r="C55" s="94">
        <v>200</v>
      </c>
      <c r="D55" s="91"/>
      <c r="E55" s="68">
        <v>1</v>
      </c>
      <c r="F55" s="68">
        <v>0.01</v>
      </c>
      <c r="G55" s="68">
        <v>29.7</v>
      </c>
      <c r="H55" s="68">
        <v>128</v>
      </c>
      <c r="I55" s="68">
        <v>0.6</v>
      </c>
      <c r="J55" s="68">
        <v>0.06</v>
      </c>
      <c r="K55" s="68">
        <v>46</v>
      </c>
      <c r="L55" s="68"/>
      <c r="M55" s="68">
        <v>23</v>
      </c>
      <c r="N55" s="68">
        <v>23</v>
      </c>
      <c r="O55" s="68">
        <v>0.5</v>
      </c>
    </row>
    <row r="56" spans="1:15" ht="15.75">
      <c r="A56" s="78"/>
      <c r="B56" s="76" t="s">
        <v>116</v>
      </c>
      <c r="C56" s="94">
        <v>15</v>
      </c>
      <c r="D56" s="91"/>
      <c r="E56" s="79">
        <v>1.125</v>
      </c>
      <c r="F56" s="68">
        <v>1.47</v>
      </c>
      <c r="G56" s="68">
        <v>11.16</v>
      </c>
      <c r="H56" s="68">
        <v>62.55</v>
      </c>
      <c r="I56" s="68">
        <v>0.01</v>
      </c>
      <c r="J56" s="68">
        <v>0.01</v>
      </c>
      <c r="K56" s="68"/>
      <c r="L56" s="68">
        <v>1.5</v>
      </c>
      <c r="M56" s="68">
        <v>4.3499999999999996</v>
      </c>
      <c r="N56" s="68">
        <v>13.5</v>
      </c>
      <c r="O56" s="68">
        <v>0.315</v>
      </c>
    </row>
    <row r="57" spans="1:15" ht="15.75">
      <c r="A57" s="78"/>
      <c r="B57" s="76" t="s">
        <v>117</v>
      </c>
      <c r="C57" s="108"/>
      <c r="D57" s="109"/>
      <c r="E57" s="79">
        <v>3.25</v>
      </c>
      <c r="F57" s="68">
        <f>SUM(F55:F56)</f>
        <v>1.48</v>
      </c>
      <c r="G57" s="68">
        <f>SUM(G55:G56)</f>
        <v>40.86</v>
      </c>
      <c r="H57" s="68">
        <f t="shared" ref="H57:O57" si="3">SUM(H55:H56)</f>
        <v>190.55</v>
      </c>
      <c r="I57" s="68">
        <f t="shared" si="3"/>
        <v>0.61</v>
      </c>
      <c r="J57" s="68">
        <f t="shared" si="3"/>
        <v>6.9999999999999993E-2</v>
      </c>
      <c r="K57" s="68">
        <f t="shared" si="3"/>
        <v>46</v>
      </c>
      <c r="L57" s="68">
        <f t="shared" si="3"/>
        <v>1.5</v>
      </c>
      <c r="M57" s="68">
        <f t="shared" si="3"/>
        <v>27.35</v>
      </c>
      <c r="N57" s="68">
        <f t="shared" si="3"/>
        <v>36.5</v>
      </c>
      <c r="O57" s="68">
        <f t="shared" si="3"/>
        <v>0.81499999999999995</v>
      </c>
    </row>
    <row r="58" spans="1:15" ht="15.75">
      <c r="A58" s="78"/>
      <c r="B58" s="76" t="s">
        <v>27</v>
      </c>
      <c r="C58" s="110"/>
      <c r="D58" s="111"/>
      <c r="E58" s="68">
        <f t="shared" ref="E58:O58" si="4">SUM(E57,E22,E52)</f>
        <v>58.349999999999994</v>
      </c>
      <c r="F58" s="68">
        <f t="shared" si="4"/>
        <v>49.089999999999996</v>
      </c>
      <c r="G58" s="68">
        <f t="shared" si="4"/>
        <v>272.68</v>
      </c>
      <c r="H58" s="68">
        <f t="shared" si="4"/>
        <v>1749.75</v>
      </c>
      <c r="I58" s="68">
        <f t="shared" si="4"/>
        <v>1.2400000000000002</v>
      </c>
      <c r="J58" s="68">
        <f t="shared" si="4"/>
        <v>28.558</v>
      </c>
      <c r="K58" s="68">
        <f t="shared" si="4"/>
        <v>288.01</v>
      </c>
      <c r="L58" s="68">
        <f t="shared" si="4"/>
        <v>471.26</v>
      </c>
      <c r="M58" s="68">
        <f t="shared" si="4"/>
        <v>903.96</v>
      </c>
      <c r="N58" s="68">
        <f t="shared" si="4"/>
        <v>269.39</v>
      </c>
      <c r="O58" s="68">
        <f t="shared" si="4"/>
        <v>14.115</v>
      </c>
    </row>
  </sheetData>
  <mergeCells count="61">
    <mergeCell ref="C56:D56"/>
    <mergeCell ref="C57:D58"/>
    <mergeCell ref="A54:O54"/>
    <mergeCell ref="C4:D4"/>
    <mergeCell ref="C7:D7"/>
    <mergeCell ref="C13:D13"/>
    <mergeCell ref="C15:D15"/>
    <mergeCell ref="C19:D19"/>
    <mergeCell ref="C20:D20"/>
    <mergeCell ref="C21:D21"/>
    <mergeCell ref="C24:D24"/>
    <mergeCell ref="C27:D27"/>
    <mergeCell ref="C35:D35"/>
    <mergeCell ref="C43:D43"/>
    <mergeCell ref="C47:D47"/>
    <mergeCell ref="A27:A34"/>
    <mergeCell ref="A35:A42"/>
    <mergeCell ref="A43:A46"/>
    <mergeCell ref="A47:A49"/>
    <mergeCell ref="C55:D55"/>
    <mergeCell ref="Q34:S34"/>
    <mergeCell ref="C53:D53"/>
    <mergeCell ref="C50:D50"/>
    <mergeCell ref="C51:D51"/>
    <mergeCell ref="C52:D52"/>
    <mergeCell ref="Q23:S23"/>
    <mergeCell ref="Q24:S24"/>
    <mergeCell ref="Q25:S25"/>
    <mergeCell ref="Q27:S27"/>
    <mergeCell ref="Q33:S33"/>
    <mergeCell ref="Q28:S28"/>
    <mergeCell ref="Q29:S29"/>
    <mergeCell ref="Q30:S30"/>
    <mergeCell ref="Q31:S31"/>
    <mergeCell ref="Q32:S32"/>
    <mergeCell ref="Q18:S18"/>
    <mergeCell ref="Q19:S19"/>
    <mergeCell ref="Q20:S20"/>
    <mergeCell ref="Q21:S21"/>
    <mergeCell ref="Q22:S22"/>
    <mergeCell ref="Q13:S13"/>
    <mergeCell ref="Q15:S15"/>
    <mergeCell ref="Q16:S16"/>
    <mergeCell ref="Q17:S17"/>
    <mergeCell ref="Q8:S8"/>
    <mergeCell ref="Q9:S9"/>
    <mergeCell ref="Q10:S10"/>
    <mergeCell ref="Q11:S11"/>
    <mergeCell ref="Q12:S12"/>
    <mergeCell ref="A24:A26"/>
    <mergeCell ref="I4:K4"/>
    <mergeCell ref="L4:O4"/>
    <mergeCell ref="B4:B5"/>
    <mergeCell ref="H4:H5"/>
    <mergeCell ref="A23:O23"/>
    <mergeCell ref="A4:A5"/>
    <mergeCell ref="A6:E6"/>
    <mergeCell ref="A7:A12"/>
    <mergeCell ref="A15:A18"/>
    <mergeCell ref="E4:G4"/>
    <mergeCell ref="A13:A14"/>
  </mergeCells>
  <pageMargins left="0.7" right="0.7" top="0.75" bottom="0.75" header="0.3" footer="0.3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workbookViewId="0">
      <selection activeCell="H54" sqref="H54"/>
    </sheetView>
  </sheetViews>
  <sheetFormatPr defaultRowHeight="15"/>
  <cols>
    <col min="1" max="1" width="13.5703125" customWidth="1"/>
    <col min="2" max="2" width="26.7109375" customWidth="1"/>
    <col min="3" max="3" width="11.140625" customWidth="1"/>
    <col min="4" max="4" width="11.28515625" customWidth="1"/>
    <col min="5" max="5" width="10.5703125" customWidth="1"/>
    <col min="6" max="6" width="9.7109375" customWidth="1"/>
    <col min="7" max="7" width="11.140625" customWidth="1"/>
    <col min="8" max="8" width="11.7109375" customWidth="1"/>
    <col min="9" max="9" width="7.85546875" customWidth="1"/>
    <col min="10" max="10" width="8.85546875" customWidth="1"/>
    <col min="11" max="11" width="7.85546875" customWidth="1"/>
    <col min="12" max="12" width="8.85546875" customWidth="1"/>
    <col min="13" max="13" width="9.42578125" customWidth="1"/>
    <col min="14" max="14" width="9.140625" customWidth="1"/>
    <col min="15" max="15" width="9.5703125" customWidth="1"/>
    <col min="17" max="17" width="26.28515625" customWidth="1"/>
  </cols>
  <sheetData>
    <row r="1" spans="1:18" ht="15.75">
      <c r="A1" s="66" t="s">
        <v>246</v>
      </c>
      <c r="B1" s="65"/>
    </row>
    <row r="2" spans="1:18" ht="15.75">
      <c r="A2" s="65" t="s">
        <v>225</v>
      </c>
      <c r="B2" s="65"/>
    </row>
    <row r="3" spans="1:18" ht="15.75">
      <c r="A3" s="65" t="s">
        <v>242</v>
      </c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101"/>
      <c r="B4" s="113" t="s">
        <v>0</v>
      </c>
      <c r="C4" s="112" t="s">
        <v>155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18">
      <c r="A5" s="102"/>
      <c r="B5" s="113"/>
      <c r="C5" s="54" t="s">
        <v>175</v>
      </c>
      <c r="D5" s="46" t="s">
        <v>156</v>
      </c>
      <c r="E5" s="5" t="s">
        <v>4</v>
      </c>
      <c r="F5" s="5" t="s">
        <v>5</v>
      </c>
      <c r="G5" s="5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8" ht="30">
      <c r="A7" s="101" t="s">
        <v>185</v>
      </c>
      <c r="B7" s="51" t="s">
        <v>252</v>
      </c>
      <c r="C7" s="112">
        <v>200</v>
      </c>
      <c r="D7" s="113"/>
      <c r="E7" s="84">
        <v>5.8</v>
      </c>
      <c r="F7" s="84">
        <v>5.48</v>
      </c>
      <c r="G7" s="84">
        <v>18.57</v>
      </c>
      <c r="H7" s="84">
        <v>146.80000000000001</v>
      </c>
      <c r="I7" s="84">
        <v>0.11</v>
      </c>
      <c r="J7" s="84">
        <v>0.91</v>
      </c>
      <c r="K7" s="84">
        <v>30.6</v>
      </c>
      <c r="L7" s="84">
        <v>161.91999999999999</v>
      </c>
      <c r="M7" s="84">
        <v>155.78</v>
      </c>
      <c r="N7" s="84">
        <v>29.62</v>
      </c>
      <c r="O7" s="84">
        <v>0.54</v>
      </c>
      <c r="Q7" s="27"/>
      <c r="R7" s="43"/>
    </row>
    <row r="8" spans="1:18" ht="13.5" customHeight="1">
      <c r="A8" s="104"/>
      <c r="B8" s="48" t="s">
        <v>72</v>
      </c>
      <c r="C8" s="53">
        <v>140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43"/>
    </row>
    <row r="9" spans="1:18" ht="12.75" customHeight="1">
      <c r="A9" s="104"/>
      <c r="B9" s="48" t="s">
        <v>253</v>
      </c>
      <c r="C9" s="53">
        <v>60</v>
      </c>
      <c r="D9" s="6">
        <v>60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7"/>
      <c r="R9" s="43"/>
    </row>
    <row r="10" spans="1:18" ht="13.5" customHeight="1">
      <c r="A10" s="104"/>
      <c r="B10" s="48" t="s">
        <v>254</v>
      </c>
      <c r="C10" s="53">
        <v>16</v>
      </c>
      <c r="D10" s="6">
        <v>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  <c r="R10" s="38"/>
    </row>
    <row r="11" spans="1:18" ht="14.25" customHeight="1">
      <c r="A11" s="104"/>
      <c r="B11" s="48" t="s">
        <v>75</v>
      </c>
      <c r="C11" s="53">
        <v>1.6</v>
      </c>
      <c r="D11" s="10" t="s">
        <v>255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  <c r="R11" s="43"/>
    </row>
    <row r="12" spans="1:18" ht="15" customHeight="1">
      <c r="A12" s="104"/>
      <c r="B12" s="48" t="s">
        <v>61</v>
      </c>
      <c r="C12" s="53">
        <v>2</v>
      </c>
      <c r="D12" s="6">
        <v>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7"/>
      <c r="R12" s="43"/>
    </row>
    <row r="13" spans="1:18" ht="18.75">
      <c r="A13" s="101" t="s">
        <v>192</v>
      </c>
      <c r="B13" s="47" t="s">
        <v>29</v>
      </c>
      <c r="C13" s="112">
        <v>20</v>
      </c>
      <c r="D13" s="113"/>
      <c r="E13" s="82">
        <v>0</v>
      </c>
      <c r="F13" s="82">
        <v>16.399999999999999</v>
      </c>
      <c r="G13" s="82">
        <v>0.2</v>
      </c>
      <c r="H13" s="82">
        <v>150</v>
      </c>
      <c r="I13" s="82">
        <v>0</v>
      </c>
      <c r="J13" s="82">
        <v>0</v>
      </c>
      <c r="K13" s="82">
        <v>118</v>
      </c>
      <c r="L13" s="82">
        <v>2</v>
      </c>
      <c r="M13" s="82">
        <v>4</v>
      </c>
      <c r="N13" s="82">
        <v>0</v>
      </c>
      <c r="O13" s="82">
        <v>0</v>
      </c>
      <c r="Q13" s="27"/>
      <c r="R13" s="43"/>
    </row>
    <row r="14" spans="1:18" ht="18.75">
      <c r="A14" s="102"/>
      <c r="B14" s="48" t="s">
        <v>61</v>
      </c>
      <c r="C14" s="53">
        <v>20</v>
      </c>
      <c r="D14" s="6">
        <v>20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7"/>
      <c r="R14" s="43"/>
    </row>
    <row r="15" spans="1:18" ht="18.75">
      <c r="A15" s="101" t="s">
        <v>186</v>
      </c>
      <c r="B15" s="47" t="s">
        <v>30</v>
      </c>
      <c r="C15" s="112" t="s">
        <v>31</v>
      </c>
      <c r="D15" s="113"/>
      <c r="E15" s="21">
        <v>0.434</v>
      </c>
      <c r="F15" s="21">
        <v>0</v>
      </c>
      <c r="G15" s="21">
        <v>12.725</v>
      </c>
      <c r="H15" s="21">
        <v>46.033000000000001</v>
      </c>
      <c r="I15" s="21">
        <v>0.02</v>
      </c>
      <c r="J15" s="21">
        <v>0.08</v>
      </c>
      <c r="K15" s="21">
        <v>0</v>
      </c>
      <c r="L15" s="21">
        <v>3.0939999999999999</v>
      </c>
      <c r="M15" s="21">
        <v>2.7949999999999999</v>
      </c>
      <c r="N15" s="21">
        <v>0.55000000000000004</v>
      </c>
      <c r="O15" s="21">
        <v>2E-3</v>
      </c>
      <c r="Q15" s="27"/>
      <c r="R15" s="43"/>
    </row>
    <row r="16" spans="1:18" ht="17.25" customHeight="1">
      <c r="A16" s="104"/>
      <c r="B16" s="48" t="s">
        <v>78</v>
      </c>
      <c r="C16" s="6">
        <v>1</v>
      </c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7"/>
      <c r="R16" s="43"/>
    </row>
    <row r="17" spans="1:28" ht="17.25" customHeight="1">
      <c r="A17" s="104"/>
      <c r="B17" s="48" t="s">
        <v>75</v>
      </c>
      <c r="C17" s="6">
        <v>15</v>
      </c>
      <c r="D17" s="6">
        <v>15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5"/>
      <c r="Q17" s="27"/>
      <c r="R17" s="43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8.75">
      <c r="A18" s="102"/>
      <c r="B18" s="48" t="s">
        <v>79</v>
      </c>
      <c r="C18" s="6">
        <v>7</v>
      </c>
      <c r="D18" s="6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7"/>
      <c r="R18" s="43"/>
    </row>
    <row r="19" spans="1:28" ht="18.75">
      <c r="A19" s="26"/>
      <c r="B19" s="47" t="s">
        <v>18</v>
      </c>
      <c r="C19" s="112">
        <v>50</v>
      </c>
      <c r="D19" s="113"/>
      <c r="E19" s="84">
        <v>3.8</v>
      </c>
      <c r="F19" s="21">
        <v>0.45</v>
      </c>
      <c r="G19" s="21">
        <v>24.9</v>
      </c>
      <c r="H19" s="21">
        <v>113.22</v>
      </c>
      <c r="I19" s="21">
        <v>0.08</v>
      </c>
      <c r="J19" s="21">
        <v>0</v>
      </c>
      <c r="K19" s="21">
        <v>0</v>
      </c>
      <c r="L19" s="21">
        <v>13.02</v>
      </c>
      <c r="M19" s="21">
        <v>41.5</v>
      </c>
      <c r="N19" s="21">
        <v>17.53</v>
      </c>
      <c r="O19" s="21">
        <v>0.8</v>
      </c>
      <c r="Q19" s="27"/>
      <c r="R19" s="43"/>
    </row>
    <row r="20" spans="1:28" ht="18.75">
      <c r="A20" s="62" t="s">
        <v>180</v>
      </c>
      <c r="B20" s="47" t="s">
        <v>259</v>
      </c>
      <c r="C20" s="112" t="s">
        <v>260</v>
      </c>
      <c r="D20" s="113"/>
      <c r="E20" s="84">
        <v>6.1</v>
      </c>
      <c r="F20" s="84">
        <v>5.52</v>
      </c>
      <c r="G20" s="84">
        <v>0.34</v>
      </c>
      <c r="H20" s="84">
        <v>75.36</v>
      </c>
      <c r="I20" s="84">
        <v>0.03</v>
      </c>
      <c r="J20" s="84"/>
      <c r="K20" s="84">
        <v>120</v>
      </c>
      <c r="L20" s="84">
        <v>41.12</v>
      </c>
      <c r="M20" s="84">
        <v>95.16</v>
      </c>
      <c r="N20" s="84">
        <v>6.64</v>
      </c>
      <c r="O20" s="84">
        <v>1.32</v>
      </c>
      <c r="Q20" s="27"/>
      <c r="R20" s="43"/>
    </row>
    <row r="21" spans="1:28" ht="18.75">
      <c r="A21" s="83"/>
      <c r="B21" s="47" t="s">
        <v>113</v>
      </c>
      <c r="C21" s="112">
        <v>100</v>
      </c>
      <c r="D21" s="113"/>
      <c r="E21" s="84">
        <v>0.4</v>
      </c>
      <c r="F21" s="21">
        <v>0.4</v>
      </c>
      <c r="G21" s="21">
        <v>9.8000000000000007</v>
      </c>
      <c r="H21" s="21">
        <v>47</v>
      </c>
      <c r="I21" s="21">
        <v>0.03</v>
      </c>
      <c r="J21" s="21">
        <v>10</v>
      </c>
      <c r="K21" s="21">
        <v>0</v>
      </c>
      <c r="L21" s="21">
        <v>13.05</v>
      </c>
      <c r="M21" s="21">
        <v>11</v>
      </c>
      <c r="N21" s="21">
        <v>9</v>
      </c>
      <c r="O21" s="21">
        <v>2.2000000000000002</v>
      </c>
      <c r="Q21" s="29"/>
      <c r="R21" s="43"/>
    </row>
    <row r="22" spans="1:28" ht="18.75">
      <c r="A22" s="26"/>
      <c r="B22" s="47" t="s">
        <v>19</v>
      </c>
      <c r="C22" s="112"/>
      <c r="D22" s="113"/>
      <c r="E22" s="21">
        <f t="shared" ref="E22:O22" si="0">SUM(E7:E21)</f>
        <v>16.533999999999999</v>
      </c>
      <c r="F22" s="21">
        <f t="shared" si="0"/>
        <v>28.249999999999996</v>
      </c>
      <c r="G22" s="21">
        <f t="shared" si="0"/>
        <v>66.534999999999997</v>
      </c>
      <c r="H22" s="21">
        <f t="shared" si="0"/>
        <v>578.41300000000001</v>
      </c>
      <c r="I22" s="21">
        <f t="shared" si="0"/>
        <v>0.27</v>
      </c>
      <c r="J22" s="21">
        <f t="shared" si="0"/>
        <v>10.99</v>
      </c>
      <c r="K22" s="21">
        <f t="shared" si="0"/>
        <v>268.60000000000002</v>
      </c>
      <c r="L22" s="21">
        <f t="shared" si="0"/>
        <v>234.20400000000001</v>
      </c>
      <c r="M22" s="21">
        <f t="shared" si="0"/>
        <v>310.23500000000001</v>
      </c>
      <c r="N22" s="21">
        <f t="shared" si="0"/>
        <v>63.34</v>
      </c>
      <c r="O22" s="21">
        <f t="shared" si="0"/>
        <v>4.8620000000000001</v>
      </c>
      <c r="Q22" s="29"/>
      <c r="R22" s="44"/>
    </row>
    <row r="23" spans="1:28">
      <c r="A23" s="112" t="s">
        <v>20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</row>
    <row r="24" spans="1:28">
      <c r="A24" s="101" t="s">
        <v>193</v>
      </c>
      <c r="B24" s="50" t="s">
        <v>42</v>
      </c>
      <c r="C24" s="112">
        <v>100</v>
      </c>
      <c r="D24" s="113"/>
      <c r="E24" s="21">
        <v>1.18</v>
      </c>
      <c r="F24" s="21">
        <v>7.08</v>
      </c>
      <c r="G24" s="21">
        <v>9.27</v>
      </c>
      <c r="H24" s="21">
        <v>106.75</v>
      </c>
      <c r="I24" s="21">
        <v>0.05</v>
      </c>
      <c r="J24" s="57">
        <v>3.18</v>
      </c>
      <c r="K24" s="21">
        <v>0</v>
      </c>
      <c r="L24" s="21">
        <v>24.66</v>
      </c>
      <c r="M24" s="21">
        <v>50.19</v>
      </c>
      <c r="N24" s="21">
        <v>34.58</v>
      </c>
      <c r="O24" s="21">
        <v>0.65</v>
      </c>
    </row>
    <row r="25" spans="1:28">
      <c r="A25" s="104"/>
      <c r="B25" s="55" t="s">
        <v>67</v>
      </c>
      <c r="C25" s="53">
        <v>113.8</v>
      </c>
      <c r="D25" s="6">
        <v>91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8">
      <c r="A26" s="104"/>
      <c r="B26" s="55" t="s">
        <v>65</v>
      </c>
      <c r="C26" s="53">
        <v>7</v>
      </c>
      <c r="D26" s="6">
        <v>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28">
      <c r="A27" s="102"/>
      <c r="B27" s="55" t="s">
        <v>75</v>
      </c>
      <c r="C27" s="53">
        <v>3</v>
      </c>
      <c r="D27" s="6"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28">
      <c r="A28" s="101" t="s">
        <v>214</v>
      </c>
      <c r="B28" s="47" t="s">
        <v>153</v>
      </c>
      <c r="C28" s="112">
        <v>250</v>
      </c>
      <c r="D28" s="113"/>
      <c r="E28" s="21">
        <v>5.99</v>
      </c>
      <c r="F28" s="21">
        <v>7.54</v>
      </c>
      <c r="G28" s="21">
        <v>15.53</v>
      </c>
      <c r="H28" s="21">
        <v>148.28</v>
      </c>
      <c r="I28" s="21">
        <v>0.08</v>
      </c>
      <c r="J28" s="21">
        <v>0.04</v>
      </c>
      <c r="K28" s="21">
        <v>1.28</v>
      </c>
      <c r="L28" s="21">
        <v>40.090000000000003</v>
      </c>
      <c r="M28" s="21">
        <v>43.73</v>
      </c>
      <c r="N28" s="21">
        <v>6.78</v>
      </c>
      <c r="O28" s="21">
        <v>0.38</v>
      </c>
    </row>
    <row r="29" spans="1:28">
      <c r="A29" s="104"/>
      <c r="B29" s="48" t="s">
        <v>151</v>
      </c>
      <c r="C29" s="53">
        <v>64</v>
      </c>
      <c r="D29" s="6">
        <v>55.8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8">
      <c r="A30" s="104"/>
      <c r="B30" s="48" t="s">
        <v>136</v>
      </c>
      <c r="C30" s="53">
        <v>37.5</v>
      </c>
      <c r="D30" s="6">
        <v>30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8">
      <c r="A31" s="104"/>
      <c r="B31" s="48" t="s">
        <v>66</v>
      </c>
      <c r="C31" s="53">
        <v>33.299999999999997</v>
      </c>
      <c r="D31" s="6">
        <v>25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28">
      <c r="A32" s="104"/>
      <c r="B32" s="48" t="s">
        <v>154</v>
      </c>
      <c r="C32" s="53">
        <v>10</v>
      </c>
      <c r="D32" s="6">
        <v>10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104"/>
      <c r="B33" s="48" t="s">
        <v>67</v>
      </c>
      <c r="C33" s="53">
        <v>12.5</v>
      </c>
      <c r="D33" s="6">
        <v>10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104"/>
      <c r="B34" s="48" t="s">
        <v>68</v>
      </c>
      <c r="C34" s="53">
        <v>12</v>
      </c>
      <c r="D34" s="6">
        <v>10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102"/>
      <c r="B35" s="48" t="s">
        <v>81</v>
      </c>
      <c r="C35" s="53">
        <v>5</v>
      </c>
      <c r="D35" s="6">
        <v>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101" t="s">
        <v>189</v>
      </c>
      <c r="B36" s="47" t="s">
        <v>33</v>
      </c>
      <c r="C36" s="112">
        <v>80</v>
      </c>
      <c r="D36" s="113"/>
      <c r="E36" s="84">
        <v>10.64</v>
      </c>
      <c r="F36" s="84">
        <v>3.76</v>
      </c>
      <c r="G36" s="84">
        <v>7.67</v>
      </c>
      <c r="H36" s="84">
        <v>107</v>
      </c>
      <c r="I36" s="84">
        <v>7.0000000000000007E-2</v>
      </c>
      <c r="J36" s="84">
        <v>0.34</v>
      </c>
      <c r="K36" s="84">
        <v>21</v>
      </c>
      <c r="L36" s="84">
        <v>42.7</v>
      </c>
      <c r="M36" s="84">
        <v>146.80000000000001</v>
      </c>
      <c r="N36" s="84">
        <v>24</v>
      </c>
      <c r="O36" s="84">
        <v>0.59</v>
      </c>
    </row>
    <row r="37" spans="1:15">
      <c r="A37" s="104"/>
      <c r="B37" s="48" t="s">
        <v>82</v>
      </c>
      <c r="C37" s="53">
        <v>80</v>
      </c>
      <c r="D37" s="6">
        <v>74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104"/>
      <c r="B38" s="48" t="s">
        <v>108</v>
      </c>
      <c r="C38" s="53">
        <v>10</v>
      </c>
      <c r="D38" s="6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4"/>
      <c r="B39" s="48" t="s">
        <v>76</v>
      </c>
      <c r="C39" s="53">
        <v>0.5</v>
      </c>
      <c r="D39" s="6">
        <v>0.5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104"/>
      <c r="B40" s="48" t="s">
        <v>61</v>
      </c>
      <c r="C40" s="53">
        <v>10</v>
      </c>
      <c r="D40" s="6">
        <v>10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s="104"/>
      <c r="B41" s="48" t="s">
        <v>73</v>
      </c>
      <c r="C41" s="53">
        <v>7</v>
      </c>
      <c r="D41" s="6">
        <v>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104"/>
      <c r="B42" s="48" t="s">
        <v>124</v>
      </c>
      <c r="C42" s="53">
        <v>0.2</v>
      </c>
      <c r="D42" s="6">
        <v>0.2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102"/>
      <c r="B43" s="48" t="s">
        <v>81</v>
      </c>
      <c r="C43" s="53">
        <v>7</v>
      </c>
      <c r="D43" s="6">
        <v>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101" t="s">
        <v>190</v>
      </c>
      <c r="B44" s="47" t="s">
        <v>34</v>
      </c>
      <c r="C44" s="112">
        <v>200</v>
      </c>
      <c r="D44" s="113"/>
      <c r="E44" s="84">
        <v>4.08</v>
      </c>
      <c r="F44" s="84">
        <v>6.4</v>
      </c>
      <c r="G44" s="84">
        <v>27.26</v>
      </c>
      <c r="H44" s="84">
        <v>183</v>
      </c>
      <c r="I44" s="84">
        <v>0.18</v>
      </c>
      <c r="J44" s="84">
        <v>24.22</v>
      </c>
      <c r="K44" s="84">
        <v>34</v>
      </c>
      <c r="L44" s="84">
        <v>49.3</v>
      </c>
      <c r="M44" s="84">
        <v>115.46</v>
      </c>
      <c r="N44" s="84">
        <v>37</v>
      </c>
      <c r="O44" s="84">
        <v>1.34</v>
      </c>
    </row>
    <row r="45" spans="1:15">
      <c r="A45" s="104"/>
      <c r="B45" s="48" t="s">
        <v>66</v>
      </c>
      <c r="C45" s="53" t="s">
        <v>220</v>
      </c>
      <c r="D45" s="6">
        <v>128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104"/>
      <c r="B46" s="48" t="s">
        <v>83</v>
      </c>
      <c r="C46" s="53">
        <v>30</v>
      </c>
      <c r="D46" s="6">
        <v>30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104"/>
      <c r="B47" s="48" t="s">
        <v>61</v>
      </c>
      <c r="C47" s="53">
        <v>7</v>
      </c>
      <c r="D47" s="6">
        <v>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102"/>
      <c r="B48" s="48" t="s">
        <v>124</v>
      </c>
      <c r="C48" s="53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101" t="s">
        <v>184</v>
      </c>
      <c r="B49" s="47" t="s">
        <v>127</v>
      </c>
      <c r="C49" s="112">
        <v>200</v>
      </c>
      <c r="D49" s="113"/>
      <c r="E49" s="8">
        <v>0.04</v>
      </c>
      <c r="F49" s="8">
        <v>0</v>
      </c>
      <c r="G49" s="8">
        <v>24.76</v>
      </c>
      <c r="H49" s="8">
        <v>94.2</v>
      </c>
      <c r="I49" s="8">
        <v>0.01</v>
      </c>
      <c r="J49" s="8">
        <v>0.16800000000000001</v>
      </c>
      <c r="K49" s="8">
        <v>0</v>
      </c>
      <c r="L49" s="8">
        <v>6.4</v>
      </c>
      <c r="M49" s="8">
        <v>3.6</v>
      </c>
      <c r="N49" s="8">
        <v>0</v>
      </c>
      <c r="O49" s="8">
        <v>0.18</v>
      </c>
    </row>
    <row r="50" spans="1:15">
      <c r="A50" s="104"/>
      <c r="B50" s="48" t="s">
        <v>74</v>
      </c>
      <c r="C50" s="53">
        <v>20</v>
      </c>
      <c r="D50" s="6">
        <v>20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02"/>
      <c r="B51" s="48" t="s">
        <v>75</v>
      </c>
      <c r="C51" s="53">
        <v>10</v>
      </c>
      <c r="D51" s="6">
        <v>10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26"/>
      <c r="B52" s="47" t="s">
        <v>18</v>
      </c>
      <c r="C52" s="112">
        <v>50</v>
      </c>
      <c r="D52" s="113"/>
      <c r="E52" s="16">
        <v>3.8</v>
      </c>
      <c r="F52" s="21">
        <v>0.45</v>
      </c>
      <c r="G52" s="21">
        <v>24.9</v>
      </c>
      <c r="H52" s="21">
        <v>113.22</v>
      </c>
      <c r="I52" s="21">
        <v>0.08</v>
      </c>
      <c r="J52" s="21">
        <v>0</v>
      </c>
      <c r="K52" s="21">
        <v>0</v>
      </c>
      <c r="L52" s="21">
        <v>13.02</v>
      </c>
      <c r="M52" s="21">
        <v>41.5</v>
      </c>
      <c r="N52" s="21">
        <v>17.53</v>
      </c>
      <c r="O52" s="21">
        <v>0.8</v>
      </c>
    </row>
    <row r="53" spans="1:15">
      <c r="A53" s="26"/>
      <c r="B53" s="47" t="s">
        <v>24</v>
      </c>
      <c r="C53" s="112">
        <v>50</v>
      </c>
      <c r="D53" s="113"/>
      <c r="E53" s="21">
        <v>2.75</v>
      </c>
      <c r="F53" s="21">
        <v>0.5</v>
      </c>
      <c r="G53" s="21">
        <v>17</v>
      </c>
      <c r="H53" s="21">
        <v>85</v>
      </c>
      <c r="I53" s="21">
        <v>0.09</v>
      </c>
      <c r="J53" s="21">
        <v>0</v>
      </c>
      <c r="K53" s="21">
        <v>0</v>
      </c>
      <c r="L53" s="21">
        <v>10.5</v>
      </c>
      <c r="M53" s="21">
        <v>87</v>
      </c>
      <c r="N53" s="21">
        <v>28.5</v>
      </c>
      <c r="O53" s="21">
        <v>1.8</v>
      </c>
    </row>
    <row r="54" spans="1:15">
      <c r="A54" s="26"/>
      <c r="B54" s="47" t="s">
        <v>26</v>
      </c>
      <c r="C54" s="112"/>
      <c r="D54" s="113"/>
      <c r="E54" s="5">
        <f t="shared" ref="E54:O54" si="1">SUM(E24:E53)</f>
        <v>28.48</v>
      </c>
      <c r="F54" s="5">
        <f t="shared" si="1"/>
        <v>25.73</v>
      </c>
      <c r="G54" s="5">
        <f t="shared" si="1"/>
        <v>126.39000000000001</v>
      </c>
      <c r="H54" s="5">
        <f>SUM(H24:H53)</f>
        <v>837.45</v>
      </c>
      <c r="I54" s="5">
        <f t="shared" si="1"/>
        <v>0.56000000000000005</v>
      </c>
      <c r="J54" s="5">
        <f t="shared" si="1"/>
        <v>27.947999999999997</v>
      </c>
      <c r="K54" s="5">
        <f t="shared" si="1"/>
        <v>56.28</v>
      </c>
      <c r="L54" s="5">
        <f t="shared" si="1"/>
        <v>186.67000000000002</v>
      </c>
      <c r="M54" s="5">
        <f t="shared" si="1"/>
        <v>488.28000000000003</v>
      </c>
      <c r="N54" s="5">
        <f t="shared" si="1"/>
        <v>148.38999999999999</v>
      </c>
      <c r="O54" s="5">
        <f t="shared" si="1"/>
        <v>5.74</v>
      </c>
    </row>
    <row r="55" spans="1:15">
      <c r="A55" s="26"/>
      <c r="B55" s="4" t="s">
        <v>176</v>
      </c>
      <c r="C55" s="112"/>
      <c r="D55" s="113"/>
      <c r="E55" s="46">
        <f>SUM(E22+E54)</f>
        <v>45.013999999999996</v>
      </c>
      <c r="F55" s="46">
        <f t="shared" ref="F55:O55" si="2">SUM(F22+F54)</f>
        <v>53.98</v>
      </c>
      <c r="G55" s="46">
        <f t="shared" si="2"/>
        <v>192.92500000000001</v>
      </c>
      <c r="H55" s="46">
        <f t="shared" si="2"/>
        <v>1415.8630000000001</v>
      </c>
      <c r="I55" s="46">
        <f t="shared" si="2"/>
        <v>0.83000000000000007</v>
      </c>
      <c r="J55" s="46">
        <f t="shared" si="2"/>
        <v>38.937999999999995</v>
      </c>
      <c r="K55" s="46">
        <f t="shared" si="2"/>
        <v>324.88</v>
      </c>
      <c r="L55" s="46">
        <f t="shared" si="2"/>
        <v>420.87400000000002</v>
      </c>
      <c r="M55" s="46">
        <f t="shared" si="2"/>
        <v>798.5150000000001</v>
      </c>
      <c r="N55" s="46">
        <f t="shared" si="2"/>
        <v>211.73</v>
      </c>
      <c r="O55" s="46">
        <f t="shared" si="2"/>
        <v>10.602</v>
      </c>
    </row>
    <row r="56" spans="1:15">
      <c r="A56" s="112" t="s">
        <v>114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3"/>
    </row>
    <row r="57" spans="1:15">
      <c r="A57" s="101" t="s">
        <v>203</v>
      </c>
      <c r="B57" s="60" t="s">
        <v>122</v>
      </c>
      <c r="C57" s="112">
        <v>200</v>
      </c>
      <c r="D57" s="113"/>
      <c r="E57" s="17">
        <v>8.6999999999999993</v>
      </c>
      <c r="F57" s="17">
        <v>8.8000000000000007</v>
      </c>
      <c r="G57" s="17">
        <v>54.8</v>
      </c>
      <c r="H57" s="17">
        <v>339</v>
      </c>
      <c r="I57" s="17">
        <v>0</v>
      </c>
      <c r="J57" s="17">
        <v>1.8</v>
      </c>
      <c r="K57" s="17">
        <v>0</v>
      </c>
      <c r="L57" s="17">
        <v>12</v>
      </c>
      <c r="M57" s="17">
        <v>0</v>
      </c>
      <c r="N57" s="17">
        <v>2</v>
      </c>
      <c r="O57" s="17">
        <v>0.2</v>
      </c>
    </row>
    <row r="58" spans="1:15">
      <c r="A58" s="104"/>
      <c r="B58" s="48" t="s">
        <v>102</v>
      </c>
      <c r="C58" s="53">
        <v>24</v>
      </c>
      <c r="D58" s="6">
        <v>24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>
      <c r="A59" s="102"/>
      <c r="B59" s="48" t="s">
        <v>75</v>
      </c>
      <c r="C59" s="53">
        <v>10</v>
      </c>
      <c r="D59" s="6">
        <v>10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>
      <c r="A60" s="26"/>
      <c r="B60" s="47" t="s">
        <v>119</v>
      </c>
      <c r="C60" s="112">
        <v>15</v>
      </c>
      <c r="D60" s="113"/>
      <c r="E60" s="84">
        <v>0.58799999999999997</v>
      </c>
      <c r="F60" s="84">
        <v>4.59</v>
      </c>
      <c r="G60" s="84">
        <v>9.3780000000000001</v>
      </c>
      <c r="H60" s="84">
        <v>81.150000000000006</v>
      </c>
      <c r="I60" s="84"/>
      <c r="J60" s="84"/>
      <c r="K60" s="84"/>
      <c r="L60" s="84"/>
      <c r="M60" s="84"/>
      <c r="N60" s="84"/>
      <c r="O60" s="84"/>
    </row>
    <row r="61" spans="1:15">
      <c r="A61" s="26"/>
      <c r="B61" s="47" t="s">
        <v>117</v>
      </c>
      <c r="C61" s="112"/>
      <c r="D61" s="113"/>
      <c r="E61" s="17">
        <f>SUM(E57:E60)</f>
        <v>9.2879999999999985</v>
      </c>
      <c r="F61" s="17">
        <f t="shared" ref="F61:O61" si="3">SUM(F57:F60)</f>
        <v>13.39</v>
      </c>
      <c r="G61" s="17">
        <f t="shared" si="3"/>
        <v>64.177999999999997</v>
      </c>
      <c r="H61" s="17">
        <f t="shared" si="3"/>
        <v>420.15</v>
      </c>
      <c r="I61" s="17"/>
      <c r="J61" s="17"/>
      <c r="K61" s="17"/>
      <c r="L61" s="17">
        <f t="shared" si="3"/>
        <v>12</v>
      </c>
      <c r="M61" s="17">
        <f t="shared" si="3"/>
        <v>0</v>
      </c>
      <c r="N61" s="17"/>
      <c r="O61" s="17">
        <f t="shared" si="3"/>
        <v>0.2</v>
      </c>
    </row>
    <row r="62" spans="1:15">
      <c r="A62" s="26"/>
      <c r="B62" s="47" t="s">
        <v>27</v>
      </c>
      <c r="C62" s="112"/>
      <c r="D62" s="113"/>
      <c r="E62" s="5">
        <f>SUM(E22,E54,E61)</f>
        <v>54.301999999999992</v>
      </c>
      <c r="F62" s="17">
        <f t="shared" ref="F62:O62" si="4">SUM(F54,F61,F22)</f>
        <v>67.37</v>
      </c>
      <c r="G62" s="21">
        <f t="shared" si="4"/>
        <v>257.10300000000001</v>
      </c>
      <c r="H62" s="21">
        <f t="shared" si="4"/>
        <v>1836.0129999999999</v>
      </c>
      <c r="I62" s="21">
        <f t="shared" si="4"/>
        <v>0.83000000000000007</v>
      </c>
      <c r="J62" s="21">
        <f t="shared" si="4"/>
        <v>38.937999999999995</v>
      </c>
      <c r="K62" s="21">
        <f t="shared" si="4"/>
        <v>324.88</v>
      </c>
      <c r="L62" s="21">
        <f t="shared" si="4"/>
        <v>432.87400000000002</v>
      </c>
      <c r="M62" s="21">
        <f t="shared" si="4"/>
        <v>798.5150000000001</v>
      </c>
      <c r="N62" s="21">
        <f t="shared" si="4"/>
        <v>211.73</v>
      </c>
      <c r="O62" s="21">
        <f t="shared" si="4"/>
        <v>10.802</v>
      </c>
    </row>
    <row r="80" spans="2:15">
      <c r="B80" s="25"/>
      <c r="C80" s="25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>
      <c r="B81" s="22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2:15">
      <c r="B82" s="22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2:15">
      <c r="B83" s="22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2:15">
      <c r="B84" s="22"/>
      <c r="C84" s="22"/>
      <c r="D84" s="3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>
      <c r="B85" s="22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2:15">
      <c r="B86" s="22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2:15">
      <c r="B87" s="22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2:15">
      <c r="B88" s="22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2:15">
      <c r="B89" s="25"/>
      <c r="C89" s="25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2:15">
      <c r="B90" s="22"/>
      <c r="C90" s="22"/>
      <c r="D90" s="23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5">
      <c r="B91" s="22"/>
      <c r="C91" s="22"/>
      <c r="D91" s="23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2:15"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2:15">
      <c r="B93" s="25"/>
      <c r="C93" s="25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2:15"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2:15"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2:15">
      <c r="B96" s="22"/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>
      <c r="B97" s="25"/>
      <c r="C97" s="25"/>
      <c r="D97" s="20"/>
      <c r="E97" s="34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>
      <c r="B98" s="25"/>
      <c r="C98" s="25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2:15">
      <c r="B99" s="22"/>
      <c r="C99" s="22"/>
      <c r="D99" s="23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2:15">
      <c r="B100" s="22"/>
      <c r="C100" s="22"/>
      <c r="D100" s="2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15">
      <c r="B101" s="25"/>
      <c r="C101" s="25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</sheetData>
  <mergeCells count="39">
    <mergeCell ref="C57:D57"/>
    <mergeCell ref="A44:A48"/>
    <mergeCell ref="A49:A51"/>
    <mergeCell ref="A56:O56"/>
    <mergeCell ref="C52:D52"/>
    <mergeCell ref="C53:D53"/>
    <mergeCell ref="C54:D54"/>
    <mergeCell ref="A36:A43"/>
    <mergeCell ref="A4:A5"/>
    <mergeCell ref="A6:O6"/>
    <mergeCell ref="A7:A12"/>
    <mergeCell ref="A15:A18"/>
    <mergeCell ref="B4:B5"/>
    <mergeCell ref="E4:G4"/>
    <mergeCell ref="H4:H5"/>
    <mergeCell ref="I4:K4"/>
    <mergeCell ref="L4:O4"/>
    <mergeCell ref="C4:D4"/>
    <mergeCell ref="C7:D7"/>
    <mergeCell ref="C15:D15"/>
    <mergeCell ref="C19:D19"/>
    <mergeCell ref="C21:D21"/>
    <mergeCell ref="A13:A14"/>
    <mergeCell ref="C20:D20"/>
    <mergeCell ref="C13:D13"/>
    <mergeCell ref="C60:D60"/>
    <mergeCell ref="C61:D61"/>
    <mergeCell ref="C62:D62"/>
    <mergeCell ref="C24:D24"/>
    <mergeCell ref="C55:D55"/>
    <mergeCell ref="C22:D22"/>
    <mergeCell ref="C28:D28"/>
    <mergeCell ref="C36:D36"/>
    <mergeCell ref="C44:D44"/>
    <mergeCell ref="C49:D49"/>
    <mergeCell ref="A23:O23"/>
    <mergeCell ref="A57:A59"/>
    <mergeCell ref="A24:A27"/>
    <mergeCell ref="A28:A35"/>
  </mergeCells>
  <pageMargins left="0.7" right="0.7" top="0.75" bottom="0.75" header="0.3" footer="0.3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opLeftCell="A46" workbookViewId="0">
      <selection activeCell="E62" sqref="E62"/>
    </sheetView>
  </sheetViews>
  <sheetFormatPr defaultRowHeight="15"/>
  <cols>
    <col min="1" max="1" width="12.42578125" customWidth="1"/>
    <col min="2" max="2" width="28.28515625" customWidth="1"/>
    <col min="3" max="3" width="13.42578125" customWidth="1"/>
    <col min="4" max="4" width="8.7109375" customWidth="1"/>
    <col min="5" max="5" width="10" customWidth="1"/>
    <col min="6" max="6" width="9.7109375" customWidth="1"/>
    <col min="7" max="7" width="9.85546875" customWidth="1"/>
    <col min="8" max="8" width="9.42578125" customWidth="1"/>
    <col min="9" max="9" width="9.140625" customWidth="1"/>
    <col min="10" max="10" width="8.28515625" customWidth="1"/>
    <col min="11" max="11" width="7.5703125" customWidth="1"/>
    <col min="12" max="12" width="8.42578125" customWidth="1"/>
    <col min="13" max="13" width="8" customWidth="1"/>
    <col min="14" max="14" width="6.85546875" customWidth="1"/>
    <col min="15" max="15" width="9" customWidth="1"/>
    <col min="17" max="17" width="21.42578125" customWidth="1"/>
    <col min="18" max="18" width="17.5703125" customWidth="1"/>
    <col min="21" max="21" width="15.28515625" customWidth="1"/>
  </cols>
  <sheetData>
    <row r="1" spans="1:20" ht="15.75">
      <c r="A1" s="65" t="s">
        <v>218</v>
      </c>
      <c r="B1" s="65"/>
    </row>
    <row r="2" spans="1:20" ht="15.75">
      <c r="A2" s="65" t="s">
        <v>219</v>
      </c>
      <c r="B2" s="65"/>
    </row>
    <row r="3" spans="1:20" ht="15.75">
      <c r="A3" s="65" t="s">
        <v>242</v>
      </c>
      <c r="B3" s="66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ht="15" customHeight="1">
      <c r="A4" s="101"/>
      <c r="B4" s="115" t="s">
        <v>0</v>
      </c>
      <c r="C4" s="117" t="s">
        <v>155</v>
      </c>
      <c r="D4" s="117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20" ht="18.75">
      <c r="A5" s="102"/>
      <c r="B5" s="116"/>
      <c r="C5" s="32" t="s">
        <v>161</v>
      </c>
      <c r="D5" s="52" t="s">
        <v>156</v>
      </c>
      <c r="E5" s="4" t="s">
        <v>4</v>
      </c>
      <c r="F5" s="4" t="s">
        <v>5</v>
      </c>
      <c r="G5" s="4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7"/>
      <c r="R5" s="27"/>
      <c r="S5" s="27"/>
      <c r="T5" s="27"/>
    </row>
    <row r="6" spans="1:20" ht="18.75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Q6" s="27"/>
      <c r="R6" s="27"/>
      <c r="S6" s="27"/>
      <c r="T6" s="27"/>
    </row>
    <row r="7" spans="1:20" ht="18.75">
      <c r="A7" s="101" t="s">
        <v>249</v>
      </c>
      <c r="B7" s="51" t="s">
        <v>152</v>
      </c>
      <c r="C7" s="112">
        <v>200</v>
      </c>
      <c r="D7" s="113"/>
      <c r="E7" s="64">
        <v>4.29</v>
      </c>
      <c r="F7" s="64">
        <v>3.87</v>
      </c>
      <c r="G7" s="64">
        <v>33.69</v>
      </c>
      <c r="H7" s="64">
        <v>187.15</v>
      </c>
      <c r="I7" s="64">
        <v>0.04</v>
      </c>
      <c r="J7" s="64">
        <v>0</v>
      </c>
      <c r="K7" s="64">
        <v>0.04</v>
      </c>
      <c r="L7" s="64">
        <v>10.16</v>
      </c>
      <c r="M7" s="64">
        <v>36.67</v>
      </c>
      <c r="N7" s="64">
        <v>7.5</v>
      </c>
      <c r="O7" s="64">
        <v>0.45</v>
      </c>
      <c r="Q7" s="27"/>
      <c r="R7" s="27"/>
      <c r="S7" s="27"/>
      <c r="T7" s="27"/>
    </row>
    <row r="8" spans="1:20" ht="14.25" customHeight="1">
      <c r="A8" s="104"/>
      <c r="B8" s="48" t="s">
        <v>99</v>
      </c>
      <c r="C8" s="53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38"/>
      <c r="S8" s="27"/>
      <c r="T8" s="28"/>
    </row>
    <row r="9" spans="1:20" ht="13.5" customHeight="1">
      <c r="A9" s="104"/>
      <c r="B9" s="48" t="s">
        <v>72</v>
      </c>
      <c r="C9" s="53">
        <v>100</v>
      </c>
      <c r="D9" s="6">
        <v>100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7"/>
      <c r="R9" s="27"/>
      <c r="S9" s="27"/>
      <c r="T9" s="27"/>
    </row>
    <row r="10" spans="1:20" ht="15" customHeight="1">
      <c r="A10" s="104"/>
      <c r="B10" s="48" t="s">
        <v>75</v>
      </c>
      <c r="C10" s="53">
        <v>7</v>
      </c>
      <c r="D10" s="6">
        <v>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  <c r="R10" s="27"/>
      <c r="S10" s="27"/>
      <c r="T10" s="27"/>
    </row>
    <row r="11" spans="1:20" ht="15.75" customHeight="1">
      <c r="A11" s="104"/>
      <c r="B11" s="48" t="s">
        <v>61</v>
      </c>
      <c r="C11" s="53">
        <v>5</v>
      </c>
      <c r="D11" s="6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  <c r="R11" s="27"/>
      <c r="S11" s="27"/>
      <c r="T11" s="27"/>
    </row>
    <row r="12" spans="1:20" ht="18.75">
      <c r="A12" s="101" t="s">
        <v>235</v>
      </c>
      <c r="B12" s="47" t="s">
        <v>140</v>
      </c>
      <c r="C12" s="112">
        <v>50</v>
      </c>
      <c r="D12" s="113"/>
      <c r="E12" s="64">
        <v>13.78</v>
      </c>
      <c r="F12" s="64">
        <v>12.64</v>
      </c>
      <c r="G12" s="64">
        <v>60.11</v>
      </c>
      <c r="H12" s="64">
        <v>394.55</v>
      </c>
      <c r="I12" s="64">
        <v>0.17</v>
      </c>
      <c r="J12" s="64">
        <v>0</v>
      </c>
      <c r="K12" s="64">
        <v>0.15</v>
      </c>
      <c r="L12" s="64">
        <v>215.99</v>
      </c>
      <c r="M12" s="64">
        <v>217</v>
      </c>
      <c r="N12" s="64">
        <v>42.91</v>
      </c>
      <c r="O12" s="64">
        <v>1.74</v>
      </c>
      <c r="Q12" s="27"/>
      <c r="R12" s="27"/>
      <c r="S12" s="27"/>
      <c r="T12" s="27"/>
    </row>
    <row r="13" spans="1:20" ht="15.75" customHeight="1">
      <c r="A13" s="104"/>
      <c r="B13" s="48" t="s">
        <v>141</v>
      </c>
      <c r="C13" s="53">
        <v>16</v>
      </c>
      <c r="D13" s="6">
        <v>16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7"/>
      <c r="R13" s="27"/>
      <c r="S13" s="27"/>
      <c r="T13" s="27"/>
    </row>
    <row r="14" spans="1:20" ht="16.5" customHeight="1">
      <c r="A14" s="104"/>
      <c r="B14" s="48" t="s">
        <v>142</v>
      </c>
      <c r="C14" s="53">
        <v>30</v>
      </c>
      <c r="D14" s="6">
        <v>30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7"/>
      <c r="R14" s="27"/>
      <c r="S14" s="27"/>
      <c r="T14" s="27"/>
    </row>
    <row r="15" spans="1:20" ht="15.75" customHeight="1">
      <c r="A15" s="102"/>
      <c r="B15" s="48" t="s">
        <v>61</v>
      </c>
      <c r="C15" s="53">
        <v>5</v>
      </c>
      <c r="D15" s="6">
        <v>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7"/>
      <c r="R15" s="27"/>
      <c r="S15" s="27"/>
      <c r="T15" s="27"/>
    </row>
    <row r="16" spans="1:20" ht="18.75">
      <c r="A16" s="101" t="s">
        <v>186</v>
      </c>
      <c r="B16" s="47" t="s">
        <v>30</v>
      </c>
      <c r="C16" s="112" t="s">
        <v>31</v>
      </c>
      <c r="D16" s="113"/>
      <c r="E16" s="7">
        <v>0.434</v>
      </c>
      <c r="F16" s="7">
        <v>0</v>
      </c>
      <c r="G16" s="7">
        <v>12.725</v>
      </c>
      <c r="H16" s="7">
        <v>46.033000000000001</v>
      </c>
      <c r="I16" s="7">
        <v>0.02</v>
      </c>
      <c r="J16" s="7">
        <v>0.08</v>
      </c>
      <c r="K16" s="7">
        <v>0</v>
      </c>
      <c r="L16" s="7">
        <v>3.0939999999999999</v>
      </c>
      <c r="M16" s="7">
        <v>2.7949999999999999</v>
      </c>
      <c r="N16" s="7">
        <v>0.55000000000000004</v>
      </c>
      <c r="O16" s="7">
        <v>2E-3</v>
      </c>
      <c r="Q16" s="27"/>
      <c r="R16" s="27"/>
      <c r="S16" s="27"/>
      <c r="T16" s="27"/>
    </row>
    <row r="17" spans="1:20" ht="15.75" customHeight="1">
      <c r="A17" s="104"/>
      <c r="B17" s="48" t="s">
        <v>78</v>
      </c>
      <c r="C17" s="53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7"/>
      <c r="R17" s="27"/>
      <c r="S17" s="27"/>
      <c r="T17" s="27"/>
    </row>
    <row r="18" spans="1:20" ht="15" customHeight="1">
      <c r="A18" s="104"/>
      <c r="B18" s="48" t="s">
        <v>75</v>
      </c>
      <c r="C18" s="53">
        <v>15</v>
      </c>
      <c r="D18" s="6">
        <v>15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7"/>
      <c r="R18" s="27"/>
      <c r="S18" s="27"/>
      <c r="T18" s="27"/>
    </row>
    <row r="19" spans="1:20" ht="15" customHeight="1">
      <c r="A19" s="102"/>
      <c r="B19" s="48" t="s">
        <v>79</v>
      </c>
      <c r="C19" s="53">
        <v>7</v>
      </c>
      <c r="D19" s="6">
        <v>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7"/>
      <c r="R19" s="27"/>
      <c r="S19" s="27"/>
      <c r="T19" s="27"/>
    </row>
    <row r="20" spans="1:20" ht="18.75">
      <c r="A20" s="26"/>
      <c r="B20" s="47" t="s">
        <v>18</v>
      </c>
      <c r="C20" s="112">
        <v>50</v>
      </c>
      <c r="D20" s="113"/>
      <c r="E20" s="82">
        <v>3.8</v>
      </c>
      <c r="F20" s="21">
        <v>0.45</v>
      </c>
      <c r="G20" s="21">
        <v>24.9</v>
      </c>
      <c r="H20" s="21">
        <v>113.22</v>
      </c>
      <c r="I20" s="21">
        <v>0.08</v>
      </c>
      <c r="J20" s="21">
        <v>0</v>
      </c>
      <c r="K20" s="21">
        <v>0</v>
      </c>
      <c r="L20" s="21">
        <v>13.02</v>
      </c>
      <c r="M20" s="21">
        <v>41.5</v>
      </c>
      <c r="N20" s="21">
        <v>17.53</v>
      </c>
      <c r="O20" s="21">
        <v>0.8</v>
      </c>
      <c r="Q20" s="27"/>
      <c r="R20" s="27"/>
      <c r="S20" s="27"/>
      <c r="T20" s="27"/>
    </row>
    <row r="21" spans="1:20" ht="15.75" customHeight="1">
      <c r="A21" s="101" t="s">
        <v>187</v>
      </c>
      <c r="B21" s="47" t="s">
        <v>132</v>
      </c>
      <c r="C21" s="112">
        <v>100</v>
      </c>
      <c r="D21" s="113"/>
      <c r="E21" s="21">
        <v>0.76</v>
      </c>
      <c r="F21" s="21">
        <v>6.09</v>
      </c>
      <c r="G21" s="21">
        <v>2.38</v>
      </c>
      <c r="H21" s="21">
        <v>0.03</v>
      </c>
      <c r="I21" s="21">
        <v>9.5</v>
      </c>
      <c r="J21" s="21">
        <v>0</v>
      </c>
      <c r="K21" s="21">
        <v>0</v>
      </c>
      <c r="L21" s="21">
        <v>21.85</v>
      </c>
      <c r="M21" s="21">
        <v>10.02</v>
      </c>
      <c r="N21" s="21">
        <v>13.3</v>
      </c>
      <c r="O21" s="21">
        <v>0.56999999999999995</v>
      </c>
      <c r="Q21" s="29"/>
      <c r="R21" s="27"/>
      <c r="S21" s="29"/>
      <c r="T21" s="27"/>
    </row>
    <row r="22" spans="1:20" ht="14.25" customHeight="1">
      <c r="A22" s="104"/>
      <c r="B22" s="48" t="s">
        <v>133</v>
      </c>
      <c r="C22" s="53">
        <v>118.8</v>
      </c>
      <c r="D22" s="6">
        <v>95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Q22" s="29"/>
      <c r="R22" s="27"/>
      <c r="S22" s="29"/>
      <c r="T22" s="27"/>
    </row>
    <row r="23" spans="1:20" ht="15" customHeight="1">
      <c r="A23" s="102"/>
      <c r="B23" s="48" t="s">
        <v>134</v>
      </c>
      <c r="C23" s="53">
        <v>6</v>
      </c>
      <c r="D23" s="6">
        <v>6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Q23" s="29"/>
      <c r="R23" s="27"/>
      <c r="S23" s="29"/>
      <c r="T23" s="27"/>
    </row>
    <row r="24" spans="1:20" ht="18.75">
      <c r="A24" s="26"/>
      <c r="B24" s="47" t="s">
        <v>19</v>
      </c>
      <c r="C24" s="112"/>
      <c r="D24" s="113"/>
      <c r="E24" s="5">
        <f t="shared" ref="E24:O24" si="0">SUM(E7:E21)</f>
        <v>23.064000000000004</v>
      </c>
      <c r="F24" s="19">
        <f t="shared" si="0"/>
        <v>23.05</v>
      </c>
      <c r="G24" s="19">
        <f t="shared" si="0"/>
        <v>133.80499999999998</v>
      </c>
      <c r="H24" s="19">
        <f>SUM(H7:H21)</f>
        <v>740.98300000000006</v>
      </c>
      <c r="I24" s="19">
        <f t="shared" si="0"/>
        <v>9.81</v>
      </c>
      <c r="J24" s="19">
        <f t="shared" si="0"/>
        <v>0.08</v>
      </c>
      <c r="K24" s="19">
        <f t="shared" si="0"/>
        <v>0.19</v>
      </c>
      <c r="L24" s="19">
        <f t="shared" si="0"/>
        <v>264.11400000000003</v>
      </c>
      <c r="M24" s="19">
        <f t="shared" si="0"/>
        <v>307.98500000000001</v>
      </c>
      <c r="N24" s="19">
        <f t="shared" si="0"/>
        <v>81.789999999999992</v>
      </c>
      <c r="O24" s="19">
        <f t="shared" si="0"/>
        <v>3.5619999999999998</v>
      </c>
      <c r="Q24" s="29"/>
      <c r="R24" s="27"/>
      <c r="S24" s="29"/>
      <c r="T24" s="27"/>
    </row>
    <row r="25" spans="1:20" ht="18.75">
      <c r="A25" s="112" t="s">
        <v>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Q25" s="29"/>
      <c r="R25" s="27"/>
      <c r="S25" s="29"/>
      <c r="T25" s="27"/>
    </row>
    <row r="26" spans="1:20" ht="18.75">
      <c r="A26" s="101" t="s">
        <v>237</v>
      </c>
      <c r="B26" s="50" t="s">
        <v>135</v>
      </c>
      <c r="C26" s="112">
        <v>100</v>
      </c>
      <c r="D26" s="113"/>
      <c r="E26" s="84">
        <v>2.2799999999999998</v>
      </c>
      <c r="F26" s="84">
        <v>6.8</v>
      </c>
      <c r="G26" s="84">
        <v>14.73</v>
      </c>
      <c r="H26" s="84">
        <v>87.23</v>
      </c>
      <c r="I26" s="84">
        <v>0.26</v>
      </c>
      <c r="J26" s="84">
        <v>18.95</v>
      </c>
      <c r="K26" s="84">
        <v>0.27</v>
      </c>
      <c r="L26" s="84">
        <v>74.8</v>
      </c>
      <c r="M26" s="84">
        <v>12.45</v>
      </c>
      <c r="N26" s="84">
        <v>42.78</v>
      </c>
      <c r="O26" s="84">
        <v>3.46</v>
      </c>
      <c r="Q26" s="29"/>
      <c r="R26" s="27"/>
      <c r="S26" s="29"/>
      <c r="T26" s="27"/>
    </row>
    <row r="27" spans="1:20" ht="15" customHeight="1">
      <c r="A27" s="104"/>
      <c r="B27" s="55" t="s">
        <v>136</v>
      </c>
      <c r="C27" s="53">
        <v>38.299999999999997</v>
      </c>
      <c r="D27" s="6">
        <v>31.3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29"/>
      <c r="R27" s="27"/>
      <c r="S27" s="29"/>
      <c r="T27" s="27"/>
    </row>
    <row r="28" spans="1:20" ht="16.5" customHeight="1">
      <c r="A28" s="104"/>
      <c r="B28" s="55" t="s">
        <v>67</v>
      </c>
      <c r="C28" s="53">
        <v>20</v>
      </c>
      <c r="D28" s="6">
        <v>18.8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29"/>
      <c r="R28" s="27"/>
      <c r="S28" s="29"/>
      <c r="T28" s="27"/>
    </row>
    <row r="29" spans="1:20" ht="14.25" customHeight="1">
      <c r="A29" s="104"/>
      <c r="B29" s="55" t="s">
        <v>68</v>
      </c>
      <c r="C29" s="53">
        <v>13.3</v>
      </c>
      <c r="D29" s="6">
        <v>12.5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9"/>
      <c r="R29" s="27"/>
      <c r="S29" s="29"/>
      <c r="T29" s="27"/>
    </row>
    <row r="30" spans="1:20" ht="15.75" customHeight="1">
      <c r="A30" s="104"/>
      <c r="B30" s="55" t="s">
        <v>137</v>
      </c>
      <c r="C30" s="53">
        <v>28.3</v>
      </c>
      <c r="D30" s="6">
        <v>25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29"/>
      <c r="R30" s="27"/>
      <c r="S30" s="29"/>
      <c r="T30" s="27"/>
    </row>
    <row r="31" spans="1:20" ht="15.75" customHeight="1">
      <c r="A31" s="104"/>
      <c r="B31" s="55" t="s">
        <v>138</v>
      </c>
      <c r="C31" s="53">
        <v>33.299999999999997</v>
      </c>
      <c r="D31" s="6">
        <v>30.8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29"/>
      <c r="R31" s="27"/>
      <c r="S31" s="29"/>
      <c r="T31" s="27"/>
    </row>
    <row r="32" spans="1:20" ht="14.25" customHeight="1">
      <c r="A32" s="104"/>
      <c r="B32" s="55" t="s">
        <v>75</v>
      </c>
      <c r="C32" s="53">
        <v>3</v>
      </c>
      <c r="D32" s="6">
        <v>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29"/>
      <c r="R32" s="27"/>
      <c r="S32" s="29"/>
      <c r="T32" s="27"/>
    </row>
    <row r="33" spans="1:20" ht="15" customHeight="1">
      <c r="A33" s="104"/>
      <c r="B33" s="55" t="s">
        <v>91</v>
      </c>
      <c r="C33" s="53">
        <v>0.9</v>
      </c>
      <c r="D33" s="6">
        <v>0.9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29"/>
      <c r="R33" s="27"/>
      <c r="S33" s="29"/>
      <c r="T33" s="27"/>
    </row>
    <row r="34" spans="1:20" ht="15" customHeight="1">
      <c r="A34" s="104"/>
      <c r="B34" s="55" t="s">
        <v>65</v>
      </c>
      <c r="C34" s="53">
        <v>6</v>
      </c>
      <c r="D34" s="6">
        <v>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29"/>
      <c r="R34" s="27"/>
      <c r="S34" s="29"/>
      <c r="T34" s="27"/>
    </row>
    <row r="35" spans="1:20" ht="14.25" customHeight="1">
      <c r="A35" s="102"/>
      <c r="B35" s="55" t="s">
        <v>139</v>
      </c>
      <c r="C35" s="53">
        <v>0.2</v>
      </c>
      <c r="D35" s="6">
        <v>0.2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29"/>
      <c r="R35" s="27"/>
      <c r="S35" s="29"/>
      <c r="T35" s="27"/>
    </row>
    <row r="36" spans="1:20" ht="15.75" customHeight="1">
      <c r="A36" s="101" t="s">
        <v>188</v>
      </c>
      <c r="B36" s="47" t="s">
        <v>32</v>
      </c>
      <c r="C36" s="112">
        <v>250</v>
      </c>
      <c r="D36" s="113"/>
      <c r="E36" s="7">
        <v>1.75</v>
      </c>
      <c r="F36" s="7">
        <v>4.8899999999999997</v>
      </c>
      <c r="G36" s="7">
        <v>8.49</v>
      </c>
      <c r="H36" s="7">
        <v>84.75</v>
      </c>
      <c r="I36" s="7">
        <v>0.06</v>
      </c>
      <c r="J36" s="7">
        <v>18.46</v>
      </c>
      <c r="K36" s="7">
        <v>0</v>
      </c>
      <c r="L36" s="7">
        <v>43.33</v>
      </c>
      <c r="M36" s="7">
        <v>47.63</v>
      </c>
      <c r="N36" s="7">
        <v>22.25</v>
      </c>
      <c r="O36" s="7">
        <v>0.8</v>
      </c>
      <c r="Q36" s="29"/>
      <c r="R36" s="27"/>
      <c r="S36" s="29"/>
      <c r="T36" s="27"/>
    </row>
    <row r="37" spans="1:20" ht="12.75" customHeight="1">
      <c r="A37" s="104"/>
      <c r="B37" s="48" t="s">
        <v>80</v>
      </c>
      <c r="C37" s="53">
        <v>62.5</v>
      </c>
      <c r="D37" s="6">
        <v>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20">
      <c r="A38" s="104"/>
      <c r="B38" s="48" t="s">
        <v>66</v>
      </c>
      <c r="C38" s="53" t="s">
        <v>162</v>
      </c>
      <c r="D38" s="6">
        <v>30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20">
      <c r="A39" s="104"/>
      <c r="B39" s="48" t="s">
        <v>67</v>
      </c>
      <c r="C39" s="53">
        <v>12.5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20" ht="13.5" customHeight="1">
      <c r="A40" s="104"/>
      <c r="B40" s="48" t="s">
        <v>68</v>
      </c>
      <c r="C40" s="53">
        <v>12</v>
      </c>
      <c r="D40" s="6">
        <v>10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20">
      <c r="A41" s="104"/>
      <c r="B41" s="48" t="s">
        <v>81</v>
      </c>
      <c r="C41" s="53">
        <v>5</v>
      </c>
      <c r="D41" s="6">
        <v>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20">
      <c r="A42" s="104"/>
      <c r="B42" s="48" t="s">
        <v>92</v>
      </c>
      <c r="C42" s="53">
        <v>32.4</v>
      </c>
      <c r="D42" s="6">
        <v>32.4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0" ht="13.5" customHeight="1">
      <c r="A43" s="102"/>
      <c r="B43" s="48" t="s">
        <v>124</v>
      </c>
      <c r="C43" s="53">
        <v>0.2</v>
      </c>
      <c r="D43" s="6">
        <v>0.2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20">
      <c r="A44" s="101" t="s">
        <v>189</v>
      </c>
      <c r="B44" s="47" t="s">
        <v>33</v>
      </c>
      <c r="C44" s="112">
        <v>80</v>
      </c>
      <c r="D44" s="113"/>
      <c r="E44" s="7">
        <v>10.64</v>
      </c>
      <c r="F44" s="7">
        <v>3.76</v>
      </c>
      <c r="G44" s="7">
        <v>7.67</v>
      </c>
      <c r="H44" s="7">
        <v>107</v>
      </c>
      <c r="I44" s="7">
        <v>7.0000000000000007E-2</v>
      </c>
      <c r="J44" s="7">
        <v>0.34</v>
      </c>
      <c r="K44" s="7">
        <v>21</v>
      </c>
      <c r="L44" s="7">
        <v>42.7</v>
      </c>
      <c r="M44" s="7">
        <v>146.80000000000001</v>
      </c>
      <c r="N44" s="7">
        <v>24</v>
      </c>
      <c r="O44" s="7">
        <v>0.59</v>
      </c>
    </row>
    <row r="45" spans="1:20">
      <c r="A45" s="104"/>
      <c r="B45" s="48" t="s">
        <v>82</v>
      </c>
      <c r="C45" s="53">
        <v>80</v>
      </c>
      <c r="D45" s="6">
        <v>74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0">
      <c r="A46" s="104"/>
      <c r="B46" s="48" t="s">
        <v>108</v>
      </c>
      <c r="C46" s="53">
        <v>10</v>
      </c>
      <c r="D46" s="6">
        <v>10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0">
      <c r="A47" s="104"/>
      <c r="B47" s="48" t="s">
        <v>76</v>
      </c>
      <c r="C47" s="53">
        <v>0.5</v>
      </c>
      <c r="D47" s="6">
        <v>0.5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0">
      <c r="A48" s="104"/>
      <c r="B48" s="48" t="s">
        <v>61</v>
      </c>
      <c r="C48" s="53">
        <v>10</v>
      </c>
      <c r="D48" s="6">
        <v>10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104"/>
      <c r="B49" s="48" t="s">
        <v>73</v>
      </c>
      <c r="C49" s="53">
        <v>7</v>
      </c>
      <c r="D49" s="6">
        <v>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104"/>
      <c r="B50" s="48" t="s">
        <v>124</v>
      </c>
      <c r="C50" s="53">
        <v>0.2</v>
      </c>
      <c r="D50" s="6">
        <v>0.2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02"/>
      <c r="B51" s="48" t="s">
        <v>81</v>
      </c>
      <c r="C51" s="53">
        <v>7</v>
      </c>
      <c r="D51" s="6">
        <v>7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101" t="s">
        <v>190</v>
      </c>
      <c r="B52" s="47" t="s">
        <v>34</v>
      </c>
      <c r="C52" s="112">
        <v>200</v>
      </c>
      <c r="D52" s="113"/>
      <c r="E52" s="7">
        <v>4.08</v>
      </c>
      <c r="F52" s="7">
        <v>6.4</v>
      </c>
      <c r="G52" s="7">
        <v>27.26</v>
      </c>
      <c r="H52" s="7">
        <v>183</v>
      </c>
      <c r="I52" s="7">
        <v>0.18</v>
      </c>
      <c r="J52" s="7">
        <v>24.22</v>
      </c>
      <c r="K52" s="7">
        <v>34</v>
      </c>
      <c r="L52" s="7">
        <v>49.3</v>
      </c>
      <c r="M52" s="7">
        <v>115.46</v>
      </c>
      <c r="N52" s="7">
        <v>37</v>
      </c>
      <c r="O52" s="7">
        <v>1.34</v>
      </c>
    </row>
    <row r="53" spans="1:15">
      <c r="A53" s="104"/>
      <c r="B53" s="48" t="s">
        <v>66</v>
      </c>
      <c r="C53" s="53" t="s">
        <v>220</v>
      </c>
      <c r="D53" s="6">
        <v>128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104"/>
      <c r="B54" s="48" t="s">
        <v>83</v>
      </c>
      <c r="C54" s="53">
        <v>30</v>
      </c>
      <c r="D54" s="6">
        <v>30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104"/>
      <c r="B55" s="48" t="s">
        <v>61</v>
      </c>
      <c r="C55" s="53">
        <v>7</v>
      </c>
      <c r="D55" s="6">
        <v>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102"/>
      <c r="B56" s="48" t="s">
        <v>124</v>
      </c>
      <c r="C56" s="53">
        <v>0.2</v>
      </c>
      <c r="D56" s="6">
        <v>0.2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>
      <c r="A57" s="101"/>
      <c r="B57" s="47" t="s">
        <v>250</v>
      </c>
      <c r="C57" s="112">
        <v>200</v>
      </c>
      <c r="D57" s="113"/>
      <c r="E57" s="7">
        <v>8.6999999999999993</v>
      </c>
      <c r="F57" s="7">
        <v>8.8000000000000007</v>
      </c>
      <c r="G57" s="7">
        <v>54.8</v>
      </c>
      <c r="H57" s="7">
        <v>339</v>
      </c>
      <c r="I57" s="7">
        <v>0</v>
      </c>
      <c r="J57" s="7">
        <v>1.8</v>
      </c>
      <c r="K57" s="7">
        <v>0</v>
      </c>
      <c r="L57" s="7">
        <v>12</v>
      </c>
      <c r="M57" s="7">
        <v>0</v>
      </c>
      <c r="N57" s="7">
        <v>2</v>
      </c>
      <c r="O57" s="7">
        <v>0.2</v>
      </c>
    </row>
    <row r="58" spans="1:15">
      <c r="A58" s="104"/>
      <c r="B58" s="48" t="s">
        <v>251</v>
      </c>
      <c r="C58" s="6">
        <v>24</v>
      </c>
      <c r="D58" s="53">
        <v>24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>
      <c r="A59" s="102"/>
      <c r="B59" s="48" t="s">
        <v>75</v>
      </c>
      <c r="C59" s="53">
        <v>10</v>
      </c>
      <c r="D59" s="6">
        <v>10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26"/>
      <c r="B60" s="47" t="s">
        <v>18</v>
      </c>
      <c r="C60" s="112">
        <v>50</v>
      </c>
      <c r="D60" s="113"/>
      <c r="E60" s="16">
        <v>3.8</v>
      </c>
      <c r="F60" s="21">
        <v>0.45</v>
      </c>
      <c r="G60" s="21">
        <v>24.9</v>
      </c>
      <c r="H60" s="21">
        <v>113.22</v>
      </c>
      <c r="I60" s="21">
        <v>0.08</v>
      </c>
      <c r="J60" s="21">
        <v>0</v>
      </c>
      <c r="K60" s="21">
        <v>0</v>
      </c>
      <c r="L60" s="21">
        <v>13.02</v>
      </c>
      <c r="M60" s="21">
        <v>41.5</v>
      </c>
      <c r="N60" s="21">
        <v>17.53</v>
      </c>
      <c r="O60" s="21">
        <v>0.8</v>
      </c>
    </row>
    <row r="61" spans="1:15">
      <c r="A61" s="26"/>
      <c r="B61" s="47" t="s">
        <v>24</v>
      </c>
      <c r="C61" s="112">
        <v>50</v>
      </c>
      <c r="D61" s="113"/>
      <c r="E61" s="21">
        <v>2.75</v>
      </c>
      <c r="F61" s="21">
        <v>0.5</v>
      </c>
      <c r="G61" s="21">
        <v>17</v>
      </c>
      <c r="H61" s="21">
        <v>85</v>
      </c>
      <c r="I61" s="21">
        <v>0.09</v>
      </c>
      <c r="J61" s="21">
        <v>0</v>
      </c>
      <c r="K61" s="21">
        <v>0</v>
      </c>
      <c r="L61" s="21">
        <v>10.5</v>
      </c>
      <c r="M61" s="21">
        <v>87</v>
      </c>
      <c r="N61" s="21">
        <v>28.5</v>
      </c>
      <c r="O61" s="21">
        <v>1.8</v>
      </c>
    </row>
    <row r="62" spans="1:15">
      <c r="A62" s="26"/>
      <c r="B62" s="47" t="s">
        <v>26</v>
      </c>
      <c r="C62" s="112"/>
      <c r="D62" s="113"/>
      <c r="E62" s="5">
        <f t="shared" ref="E62:O62" si="1">SUM(E26:E61)</f>
        <v>34</v>
      </c>
      <c r="F62" s="5">
        <f t="shared" si="1"/>
        <v>31.6</v>
      </c>
      <c r="G62" s="5">
        <f t="shared" si="1"/>
        <v>154.85</v>
      </c>
      <c r="H62" s="5">
        <f>SUM(H26:H61)</f>
        <v>999.2</v>
      </c>
      <c r="I62" s="5">
        <f t="shared" si="1"/>
        <v>0.74</v>
      </c>
      <c r="J62" s="5">
        <f t="shared" si="1"/>
        <v>63.769999999999996</v>
      </c>
      <c r="K62" s="5">
        <f t="shared" si="1"/>
        <v>55.269999999999996</v>
      </c>
      <c r="L62" s="5">
        <f t="shared" si="1"/>
        <v>245.65</v>
      </c>
      <c r="M62" s="5">
        <f t="shared" si="1"/>
        <v>450.84</v>
      </c>
      <c r="N62" s="5">
        <f t="shared" si="1"/>
        <v>174.06</v>
      </c>
      <c r="O62" s="5">
        <f t="shared" si="1"/>
        <v>8.99</v>
      </c>
    </row>
    <row r="63" spans="1:15">
      <c r="A63" s="26"/>
      <c r="B63" s="4" t="s">
        <v>176</v>
      </c>
      <c r="C63" s="112"/>
      <c r="D63" s="113"/>
      <c r="E63" s="46">
        <f t="shared" ref="E63:O63" si="2">SUM(E24+E62)</f>
        <v>57.064000000000007</v>
      </c>
      <c r="F63" s="46">
        <f t="shared" si="2"/>
        <v>54.650000000000006</v>
      </c>
      <c r="G63" s="46">
        <f t="shared" si="2"/>
        <v>288.65499999999997</v>
      </c>
      <c r="H63" s="46">
        <f t="shared" si="2"/>
        <v>1740.183</v>
      </c>
      <c r="I63" s="46">
        <f t="shared" si="2"/>
        <v>10.55</v>
      </c>
      <c r="J63" s="46">
        <f t="shared" si="2"/>
        <v>63.849999999999994</v>
      </c>
      <c r="K63" s="46">
        <f t="shared" si="2"/>
        <v>55.459999999999994</v>
      </c>
      <c r="L63" s="46">
        <f t="shared" si="2"/>
        <v>509.76400000000001</v>
      </c>
      <c r="M63" s="46">
        <f t="shared" si="2"/>
        <v>758.82500000000005</v>
      </c>
      <c r="N63" s="46">
        <f t="shared" si="2"/>
        <v>255.85</v>
      </c>
      <c r="O63" s="46">
        <f t="shared" si="2"/>
        <v>12.552</v>
      </c>
    </row>
    <row r="64" spans="1:15">
      <c r="A64" s="112" t="s">
        <v>114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3"/>
    </row>
    <row r="65" spans="1:15">
      <c r="A65" s="26"/>
      <c r="B65" s="47" t="s">
        <v>118</v>
      </c>
      <c r="C65" s="112">
        <v>200</v>
      </c>
      <c r="D65" s="113"/>
      <c r="E65" s="14">
        <v>5.8</v>
      </c>
      <c r="F65" s="14">
        <v>5</v>
      </c>
      <c r="G65" s="14">
        <v>8</v>
      </c>
      <c r="H65" s="14">
        <v>106</v>
      </c>
      <c r="I65" s="14">
        <v>0.08</v>
      </c>
      <c r="J65" s="14">
        <v>0.34</v>
      </c>
      <c r="K65" s="14">
        <v>1.4</v>
      </c>
      <c r="L65" s="14">
        <v>40</v>
      </c>
      <c r="M65" s="14">
        <v>240</v>
      </c>
      <c r="N65" s="14">
        <v>180</v>
      </c>
      <c r="O65" s="14">
        <v>0.2</v>
      </c>
    </row>
    <row r="66" spans="1:15">
      <c r="A66" s="26"/>
      <c r="B66" s="47" t="s">
        <v>119</v>
      </c>
      <c r="C66" s="112">
        <v>15</v>
      </c>
      <c r="D66" s="113"/>
      <c r="E66" s="14">
        <v>0.58799999999999997</v>
      </c>
      <c r="F66" s="14">
        <v>4.59</v>
      </c>
      <c r="G66" s="14">
        <v>9.3780000000000001</v>
      </c>
      <c r="H66" s="14">
        <v>81.150000000000006</v>
      </c>
      <c r="I66" s="14"/>
      <c r="J66" s="14"/>
      <c r="K66" s="14"/>
      <c r="L66" s="14"/>
      <c r="M66" s="14"/>
      <c r="N66" s="14"/>
      <c r="O66" s="14"/>
    </row>
    <row r="67" spans="1:15">
      <c r="A67" s="26"/>
      <c r="B67" s="47" t="s">
        <v>117</v>
      </c>
      <c r="C67" s="120"/>
      <c r="D67" s="115"/>
      <c r="E67" s="14">
        <f>SUM(E65:E66)</f>
        <v>6.3879999999999999</v>
      </c>
      <c r="F67" s="14">
        <f t="shared" ref="F67:O67" si="3">SUM(F65:F66)</f>
        <v>9.59</v>
      </c>
      <c r="G67" s="14">
        <f t="shared" si="3"/>
        <v>17.378</v>
      </c>
      <c r="H67" s="14">
        <f t="shared" si="3"/>
        <v>187.15</v>
      </c>
      <c r="I67" s="14">
        <f t="shared" si="3"/>
        <v>0.08</v>
      </c>
      <c r="J67" s="14">
        <f t="shared" si="3"/>
        <v>0.34</v>
      </c>
      <c r="K67" s="14">
        <f t="shared" si="3"/>
        <v>1.4</v>
      </c>
      <c r="L67" s="14">
        <f t="shared" si="3"/>
        <v>40</v>
      </c>
      <c r="M67" s="14">
        <f t="shared" si="3"/>
        <v>240</v>
      </c>
      <c r="N67" s="14">
        <f t="shared" si="3"/>
        <v>180</v>
      </c>
      <c r="O67" s="14">
        <f t="shared" si="3"/>
        <v>0.2</v>
      </c>
    </row>
    <row r="68" spans="1:15">
      <c r="A68" s="26"/>
      <c r="B68" s="47" t="s">
        <v>27</v>
      </c>
      <c r="C68" s="121"/>
      <c r="D68" s="116"/>
      <c r="E68" s="5">
        <f t="shared" ref="E68:O68" si="4">SUM(E24,E62,E67)</f>
        <v>63.452000000000005</v>
      </c>
      <c r="F68" s="46">
        <f t="shared" si="4"/>
        <v>64.240000000000009</v>
      </c>
      <c r="G68" s="46">
        <f t="shared" si="4"/>
        <v>306.03299999999996</v>
      </c>
      <c r="H68" s="46">
        <f t="shared" si="4"/>
        <v>1927.3330000000001</v>
      </c>
      <c r="I68" s="46">
        <f t="shared" si="4"/>
        <v>10.63</v>
      </c>
      <c r="J68" s="46">
        <f t="shared" si="4"/>
        <v>64.19</v>
      </c>
      <c r="K68" s="46">
        <f t="shared" si="4"/>
        <v>56.859999999999992</v>
      </c>
      <c r="L68" s="46">
        <f t="shared" si="4"/>
        <v>549.76400000000001</v>
      </c>
      <c r="M68" s="46">
        <f t="shared" si="4"/>
        <v>998.82500000000005</v>
      </c>
      <c r="N68" s="46">
        <f t="shared" si="4"/>
        <v>435.85</v>
      </c>
      <c r="O68" s="46">
        <f t="shared" si="4"/>
        <v>12.751999999999999</v>
      </c>
    </row>
  </sheetData>
  <mergeCells count="37">
    <mergeCell ref="A52:A56"/>
    <mergeCell ref="A57:A59"/>
    <mergeCell ref="A64:O64"/>
    <mergeCell ref="C57:D57"/>
    <mergeCell ref="C60:D60"/>
    <mergeCell ref="C61:D61"/>
    <mergeCell ref="C62:D62"/>
    <mergeCell ref="C63:D63"/>
    <mergeCell ref="C52:D52"/>
    <mergeCell ref="C20:D20"/>
    <mergeCell ref="C65:D65"/>
    <mergeCell ref="C66:D66"/>
    <mergeCell ref="C67:D68"/>
    <mergeCell ref="C24:D24"/>
    <mergeCell ref="A21:A23"/>
    <mergeCell ref="A26:A35"/>
    <mergeCell ref="A25:O25"/>
    <mergeCell ref="A36:A43"/>
    <mergeCell ref="A44:A51"/>
    <mergeCell ref="C21:D21"/>
    <mergeCell ref="C26:D26"/>
    <mergeCell ref="C36:D36"/>
    <mergeCell ref="C44:D44"/>
    <mergeCell ref="A4:A5"/>
    <mergeCell ref="A6:O6"/>
    <mergeCell ref="A7:A11"/>
    <mergeCell ref="A12:A15"/>
    <mergeCell ref="A16:A19"/>
    <mergeCell ref="B4:B5"/>
    <mergeCell ref="E4:G4"/>
    <mergeCell ref="H4:H5"/>
    <mergeCell ref="I4:K4"/>
    <mergeCell ref="L4:O4"/>
    <mergeCell ref="C4:D4"/>
    <mergeCell ref="C7:D7"/>
    <mergeCell ref="C12:D12"/>
    <mergeCell ref="C16:D16"/>
  </mergeCells>
  <pageMargins left="0.7" right="0.7" top="0.75" bottom="0.75" header="0.3" footer="0.3"/>
  <pageSetup paperSize="9" scale="4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opLeftCell="A40" workbookViewId="0">
      <selection activeCell="E58" sqref="E58"/>
    </sheetView>
  </sheetViews>
  <sheetFormatPr defaultRowHeight="15"/>
  <cols>
    <col min="1" max="1" width="11" customWidth="1"/>
    <col min="2" max="2" width="30" customWidth="1"/>
    <col min="3" max="3" width="10.5703125" customWidth="1"/>
    <col min="4" max="4" width="11.140625" customWidth="1"/>
    <col min="5" max="5" width="10.42578125" customWidth="1"/>
    <col min="6" max="7" width="11" customWidth="1"/>
    <col min="8" max="8" width="12.28515625" customWidth="1"/>
    <col min="9" max="9" width="7" customWidth="1"/>
    <col min="10" max="10" width="6.85546875" customWidth="1"/>
    <col min="11" max="11" width="6.5703125" customWidth="1"/>
    <col min="12" max="12" width="8.5703125" customWidth="1"/>
    <col min="13" max="13" width="8" customWidth="1"/>
    <col min="14" max="14" width="8.140625" customWidth="1"/>
    <col min="15" max="15" width="7.28515625" customWidth="1"/>
    <col min="17" max="17" width="23.7109375" customWidth="1"/>
    <col min="18" max="18" width="17.42578125" customWidth="1"/>
  </cols>
  <sheetData>
    <row r="1" spans="1:18" ht="15.75">
      <c r="A1" s="65" t="s">
        <v>221</v>
      </c>
      <c r="B1" s="65"/>
    </row>
    <row r="2" spans="1:18" ht="15.75">
      <c r="A2" s="65" t="s">
        <v>222</v>
      </c>
      <c r="B2" s="65"/>
    </row>
    <row r="3" spans="1:18" ht="15.75">
      <c r="A3" s="65" t="s">
        <v>243</v>
      </c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101"/>
      <c r="B4" s="113" t="s">
        <v>0</v>
      </c>
      <c r="C4" s="112" t="s">
        <v>155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18">
      <c r="A5" s="102"/>
      <c r="B5" s="113"/>
      <c r="C5" s="30" t="s">
        <v>157</v>
      </c>
      <c r="D5" s="52" t="s">
        <v>156</v>
      </c>
      <c r="E5" s="5" t="s">
        <v>4</v>
      </c>
      <c r="F5" s="5" t="s">
        <v>5</v>
      </c>
      <c r="G5" s="5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8" ht="15.75" customHeight="1">
      <c r="A7" s="101" t="s">
        <v>191</v>
      </c>
      <c r="B7" s="47" t="s">
        <v>143</v>
      </c>
      <c r="C7" s="112">
        <v>200</v>
      </c>
      <c r="D7" s="113"/>
      <c r="E7" s="7">
        <v>5.97</v>
      </c>
      <c r="F7" s="7">
        <v>5.48</v>
      </c>
      <c r="G7" s="7">
        <v>17.079999999999998</v>
      </c>
      <c r="H7" s="7">
        <v>141.6</v>
      </c>
      <c r="I7" s="7">
        <v>0.11</v>
      </c>
      <c r="J7" s="7">
        <v>0.91</v>
      </c>
      <c r="K7" s="7">
        <v>30.6</v>
      </c>
      <c r="L7" s="7">
        <v>160.88</v>
      </c>
      <c r="M7" s="7">
        <v>165.66</v>
      </c>
      <c r="N7" s="7">
        <v>46.46</v>
      </c>
      <c r="O7" s="7">
        <v>1.1299999999999999</v>
      </c>
      <c r="Q7" s="39"/>
      <c r="R7" s="40"/>
    </row>
    <row r="8" spans="1:18" ht="13.5" customHeight="1">
      <c r="A8" s="104"/>
      <c r="B8" s="48" t="s">
        <v>72</v>
      </c>
      <c r="C8" s="53">
        <v>140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39"/>
      <c r="R8" s="40"/>
    </row>
    <row r="9" spans="1:18" ht="14.25" customHeight="1">
      <c r="A9" s="104"/>
      <c r="B9" s="48" t="s">
        <v>144</v>
      </c>
      <c r="C9" s="53">
        <v>16</v>
      </c>
      <c r="D9" s="6">
        <v>16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9"/>
      <c r="R9" s="40"/>
    </row>
    <row r="10" spans="1:18" ht="14.25" customHeight="1">
      <c r="A10" s="104"/>
      <c r="B10" s="48" t="s">
        <v>100</v>
      </c>
      <c r="C10" s="53">
        <v>1.6</v>
      </c>
      <c r="D10" s="6">
        <v>1.6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39"/>
      <c r="R10" s="40"/>
    </row>
    <row r="11" spans="1:18" ht="14.25" customHeight="1">
      <c r="A11" s="102"/>
      <c r="B11" s="48" t="s">
        <v>61</v>
      </c>
      <c r="C11" s="53">
        <v>2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39"/>
      <c r="R11" s="40"/>
    </row>
    <row r="12" spans="1:18" ht="16.5" customHeight="1">
      <c r="A12" s="122" t="s">
        <v>235</v>
      </c>
      <c r="B12" s="47" t="s">
        <v>140</v>
      </c>
      <c r="C12" s="112">
        <v>50</v>
      </c>
      <c r="D12" s="113"/>
      <c r="E12" s="64">
        <v>13.78</v>
      </c>
      <c r="F12" s="64">
        <v>12.64</v>
      </c>
      <c r="G12" s="64">
        <v>60.11</v>
      </c>
      <c r="H12" s="64">
        <v>394.55</v>
      </c>
      <c r="I12" s="64">
        <v>0.17</v>
      </c>
      <c r="J12" s="64">
        <v>0</v>
      </c>
      <c r="K12" s="64">
        <v>0.15</v>
      </c>
      <c r="L12" s="64">
        <v>215.99</v>
      </c>
      <c r="M12" s="64">
        <v>217</v>
      </c>
      <c r="N12" s="64">
        <v>42.91</v>
      </c>
      <c r="O12" s="64">
        <v>1.74</v>
      </c>
      <c r="Q12" s="39"/>
      <c r="R12" s="40"/>
    </row>
    <row r="13" spans="1:18" ht="15" customHeight="1">
      <c r="A13" s="123"/>
      <c r="B13" s="48" t="s">
        <v>141</v>
      </c>
      <c r="C13" s="53">
        <v>16</v>
      </c>
      <c r="D13" s="6">
        <v>16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Q13" s="39"/>
      <c r="R13" s="40"/>
    </row>
    <row r="14" spans="1:18" ht="16.5" customHeight="1">
      <c r="A14" s="123"/>
      <c r="B14" s="48" t="s">
        <v>142</v>
      </c>
      <c r="C14" s="53">
        <v>30</v>
      </c>
      <c r="D14" s="6">
        <v>30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Q14" s="39"/>
      <c r="R14" s="40"/>
    </row>
    <row r="15" spans="1:18" ht="14.25" customHeight="1">
      <c r="A15" s="123"/>
      <c r="B15" s="48" t="s">
        <v>61</v>
      </c>
      <c r="C15" s="53">
        <v>5</v>
      </c>
      <c r="D15" s="6">
        <v>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39"/>
      <c r="R15" s="40"/>
    </row>
    <row r="16" spans="1:18" ht="15" customHeight="1">
      <c r="A16" s="26"/>
      <c r="B16" s="47" t="s">
        <v>18</v>
      </c>
      <c r="C16" s="112">
        <v>50</v>
      </c>
      <c r="D16" s="113"/>
      <c r="E16" s="16">
        <v>3.8</v>
      </c>
      <c r="F16" s="21">
        <v>0.45</v>
      </c>
      <c r="G16" s="21">
        <v>24.9</v>
      </c>
      <c r="H16" s="21">
        <v>113.22</v>
      </c>
      <c r="I16" s="21">
        <v>0.08</v>
      </c>
      <c r="J16" s="21">
        <v>0</v>
      </c>
      <c r="K16" s="21">
        <v>0</v>
      </c>
      <c r="L16" s="21">
        <v>13.02</v>
      </c>
      <c r="M16" s="21">
        <v>41.5</v>
      </c>
      <c r="N16" s="21">
        <v>17.53</v>
      </c>
      <c r="O16" s="21">
        <v>0.8</v>
      </c>
      <c r="Q16" s="39"/>
      <c r="R16" s="40"/>
    </row>
    <row r="17" spans="1:18" ht="18.75">
      <c r="A17" s="101" t="s">
        <v>186</v>
      </c>
      <c r="B17" s="49" t="s">
        <v>30</v>
      </c>
      <c r="C17" s="112" t="s">
        <v>35</v>
      </c>
      <c r="D17" s="113"/>
      <c r="E17" s="11">
        <v>0.434</v>
      </c>
      <c r="F17" s="7"/>
      <c r="G17" s="7">
        <v>12.725</v>
      </c>
      <c r="H17" s="7">
        <v>46.033000000000001</v>
      </c>
      <c r="I17" s="7">
        <v>0.02</v>
      </c>
      <c r="J17" s="7">
        <v>0.08</v>
      </c>
      <c r="K17" s="7"/>
      <c r="L17" s="7">
        <v>3.0939999999999999</v>
      </c>
      <c r="M17" s="7">
        <v>2.7949999999999999</v>
      </c>
      <c r="N17" s="7">
        <v>0.55000000000000004</v>
      </c>
      <c r="O17" s="7">
        <v>2E-3</v>
      </c>
      <c r="Q17" s="39"/>
      <c r="R17" s="40"/>
    </row>
    <row r="18" spans="1:18" ht="15" customHeight="1">
      <c r="A18" s="104"/>
      <c r="B18" s="48" t="s">
        <v>78</v>
      </c>
      <c r="C18" s="53">
        <v>1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39"/>
      <c r="R18" s="40"/>
    </row>
    <row r="19" spans="1:18" ht="15" customHeight="1">
      <c r="A19" s="104"/>
      <c r="B19" s="48" t="s">
        <v>75</v>
      </c>
      <c r="C19" s="53">
        <v>15</v>
      </c>
      <c r="D19" s="6">
        <v>15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39"/>
      <c r="R19" s="40"/>
    </row>
    <row r="20" spans="1:18" ht="14.25" customHeight="1">
      <c r="A20" s="102"/>
      <c r="B20" s="48" t="s">
        <v>79</v>
      </c>
      <c r="C20" s="53">
        <v>7</v>
      </c>
      <c r="D20" s="6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39"/>
      <c r="R20" s="40"/>
    </row>
    <row r="21" spans="1:18" ht="18.75">
      <c r="A21" s="101" t="s">
        <v>193</v>
      </c>
      <c r="B21" s="50" t="s">
        <v>42</v>
      </c>
      <c r="C21" s="124">
        <v>100</v>
      </c>
      <c r="D21" s="125"/>
      <c r="E21" s="64">
        <v>0.96199999999999997</v>
      </c>
      <c r="F21" s="64">
        <v>4.5999999999999996</v>
      </c>
      <c r="G21" s="64">
        <v>9.9920000000000009</v>
      </c>
      <c r="H21" s="64">
        <v>82.727999999999994</v>
      </c>
      <c r="I21" s="64">
        <v>4.8000000000000001E-2</v>
      </c>
      <c r="J21" s="64">
        <v>1.4</v>
      </c>
      <c r="K21" s="64">
        <v>5.6000000000000001E-2</v>
      </c>
      <c r="L21" s="64">
        <v>56.46</v>
      </c>
      <c r="M21" s="64">
        <v>66.55</v>
      </c>
      <c r="N21" s="64">
        <v>24.7</v>
      </c>
      <c r="O21" s="64">
        <v>0.38600000000000001</v>
      </c>
      <c r="Q21" s="39"/>
      <c r="R21" s="40"/>
    </row>
    <row r="22" spans="1:18" ht="15.75" customHeight="1">
      <c r="A22" s="104"/>
      <c r="B22" s="55" t="s">
        <v>67</v>
      </c>
      <c r="C22" s="58">
        <v>90</v>
      </c>
      <c r="D22" s="59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39"/>
      <c r="R22" s="40"/>
    </row>
    <row r="23" spans="1:18" ht="15.75" customHeight="1">
      <c r="A23" s="104"/>
      <c r="B23" s="55" t="s">
        <v>65</v>
      </c>
      <c r="C23" s="58">
        <v>5</v>
      </c>
      <c r="D23" s="59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39"/>
      <c r="R23" s="40"/>
    </row>
    <row r="24" spans="1:18" ht="15" customHeight="1">
      <c r="A24" s="102"/>
      <c r="B24" s="55" t="s">
        <v>75</v>
      </c>
      <c r="C24" s="58">
        <v>3</v>
      </c>
      <c r="D24" s="59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39"/>
      <c r="R24" s="40"/>
    </row>
    <row r="25" spans="1:18" ht="18.75">
      <c r="A25" s="26"/>
      <c r="B25" s="47" t="s">
        <v>19</v>
      </c>
      <c r="C25" s="112"/>
      <c r="D25" s="113"/>
      <c r="E25" s="5">
        <f t="shared" ref="E25:O25" si="0">SUM(E7:E24)</f>
        <v>24.946000000000002</v>
      </c>
      <c r="F25" s="19">
        <f t="shared" si="0"/>
        <v>23.17</v>
      </c>
      <c r="G25" s="19">
        <f t="shared" si="0"/>
        <v>124.807</v>
      </c>
      <c r="H25" s="19">
        <f>SUM(H7:H24)</f>
        <v>778.13099999999997</v>
      </c>
      <c r="I25" s="19">
        <f t="shared" si="0"/>
        <v>0.42800000000000005</v>
      </c>
      <c r="J25" s="19">
        <f t="shared" si="0"/>
        <v>2.3899999999999997</v>
      </c>
      <c r="K25" s="19">
        <f t="shared" si="0"/>
        <v>30.806000000000001</v>
      </c>
      <c r="L25" s="19">
        <f t="shared" si="0"/>
        <v>449.44399999999996</v>
      </c>
      <c r="M25" s="19">
        <f t="shared" si="0"/>
        <v>493.505</v>
      </c>
      <c r="N25" s="19">
        <f t="shared" si="0"/>
        <v>132.15</v>
      </c>
      <c r="O25" s="19">
        <f t="shared" si="0"/>
        <v>4.0579999999999998</v>
      </c>
      <c r="Q25" s="41"/>
      <c r="R25" s="40"/>
    </row>
    <row r="26" spans="1:18" ht="18.75">
      <c r="A26" s="112" t="s">
        <v>20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Q26" s="41"/>
      <c r="R26" s="40"/>
    </row>
    <row r="27" spans="1:18" ht="18.75">
      <c r="A27" s="101" t="s">
        <v>178</v>
      </c>
      <c r="B27" s="47" t="s">
        <v>46</v>
      </c>
      <c r="C27" s="112">
        <v>100</v>
      </c>
      <c r="D27" s="113"/>
      <c r="E27" s="7">
        <v>1.41</v>
      </c>
      <c r="F27" s="7">
        <v>5.08</v>
      </c>
      <c r="G27" s="7">
        <v>9.02</v>
      </c>
      <c r="H27" s="7">
        <v>87.4</v>
      </c>
      <c r="I27" s="7">
        <v>0.03</v>
      </c>
      <c r="J27" s="7">
        <v>32.450000000000003</v>
      </c>
      <c r="K27" s="7">
        <v>0</v>
      </c>
      <c r="L27" s="7">
        <v>37.369999999999997</v>
      </c>
      <c r="M27" s="7">
        <v>27.61</v>
      </c>
      <c r="N27" s="7">
        <v>15.16</v>
      </c>
      <c r="O27" s="7">
        <v>0.51</v>
      </c>
      <c r="Q27" s="41"/>
      <c r="R27" s="42"/>
    </row>
    <row r="28" spans="1:18" ht="15" customHeight="1">
      <c r="A28" s="104"/>
      <c r="B28" s="48" t="s">
        <v>80</v>
      </c>
      <c r="C28" s="53">
        <v>99</v>
      </c>
      <c r="D28" s="6">
        <v>79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41"/>
      <c r="R28" s="42"/>
    </row>
    <row r="29" spans="1:18" ht="15.75" customHeight="1">
      <c r="A29" s="104"/>
      <c r="B29" s="48" t="s">
        <v>67</v>
      </c>
      <c r="C29" s="53">
        <v>12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41"/>
      <c r="R29" s="42"/>
    </row>
    <row r="30" spans="1:18" ht="15.75" customHeight="1">
      <c r="A30" s="104"/>
      <c r="B30" s="48" t="s">
        <v>75</v>
      </c>
      <c r="C30" s="53">
        <v>5</v>
      </c>
      <c r="D30" s="6">
        <v>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41"/>
      <c r="R30" s="42"/>
    </row>
    <row r="31" spans="1:18" ht="16.5" customHeight="1">
      <c r="A31" s="104"/>
      <c r="B31" s="48" t="s">
        <v>81</v>
      </c>
      <c r="C31" s="53">
        <v>5</v>
      </c>
      <c r="D31" s="6">
        <v>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41"/>
      <c r="R31" s="42"/>
    </row>
    <row r="32" spans="1:18">
      <c r="A32" s="102"/>
      <c r="B32" s="48" t="s">
        <v>124</v>
      </c>
      <c r="C32" s="53">
        <v>0.2</v>
      </c>
      <c r="D32" s="6">
        <v>0.2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101" t="s">
        <v>194</v>
      </c>
      <c r="B33" s="47" t="s">
        <v>36</v>
      </c>
      <c r="C33" s="112">
        <v>250</v>
      </c>
      <c r="D33" s="113"/>
      <c r="E33" s="7">
        <v>5.49</v>
      </c>
      <c r="F33" s="7">
        <v>5.28</v>
      </c>
      <c r="G33" s="7">
        <v>16.329999999999998</v>
      </c>
      <c r="H33" s="7">
        <v>134.75</v>
      </c>
      <c r="I33" s="7">
        <v>0.23</v>
      </c>
      <c r="J33" s="7">
        <v>5.81</v>
      </c>
      <c r="K33" s="7">
        <v>0</v>
      </c>
      <c r="L33" s="7">
        <v>38.08</v>
      </c>
      <c r="M33" s="7">
        <v>87.18</v>
      </c>
      <c r="N33" s="7">
        <v>35.299999999999997</v>
      </c>
      <c r="O33" s="7">
        <v>2.0299999999999998</v>
      </c>
    </row>
    <row r="34" spans="1:15">
      <c r="A34" s="104"/>
      <c r="B34" s="48" t="s">
        <v>66</v>
      </c>
      <c r="C34" s="53" t="s">
        <v>163</v>
      </c>
      <c r="D34" s="6">
        <v>80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104"/>
      <c r="B35" s="48" t="s">
        <v>84</v>
      </c>
      <c r="C35" s="53">
        <v>20.3</v>
      </c>
      <c r="D35" s="6">
        <v>20.3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104"/>
      <c r="B36" s="48" t="s">
        <v>67</v>
      </c>
      <c r="C36" s="53" t="s">
        <v>164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104"/>
      <c r="B37" s="48" t="s">
        <v>68</v>
      </c>
      <c r="C37" s="53">
        <v>12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104"/>
      <c r="B38" s="48" t="s">
        <v>124</v>
      </c>
      <c r="C38" s="53">
        <v>0.2</v>
      </c>
      <c r="D38" s="6">
        <v>0.2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2"/>
      <c r="B39" s="48" t="s">
        <v>61</v>
      </c>
      <c r="C39" s="53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101" t="s">
        <v>238</v>
      </c>
      <c r="B40" s="50" t="s">
        <v>37</v>
      </c>
      <c r="C40" s="112" t="s">
        <v>38</v>
      </c>
      <c r="D40" s="113"/>
      <c r="E40" s="7">
        <v>15.522</v>
      </c>
      <c r="F40" s="7">
        <v>18.559999999999999</v>
      </c>
      <c r="G40" s="7">
        <v>4.2039999999999997</v>
      </c>
      <c r="H40" s="7">
        <v>252.82</v>
      </c>
      <c r="I40" s="7">
        <v>7.3999999999999996E-2</v>
      </c>
      <c r="J40" s="7">
        <v>9.64</v>
      </c>
      <c r="K40" s="7">
        <v>0.109</v>
      </c>
      <c r="L40" s="7">
        <v>26.094999999999999</v>
      </c>
      <c r="M40" s="7">
        <v>13.619</v>
      </c>
      <c r="N40" s="7">
        <v>16.646000000000001</v>
      </c>
      <c r="O40" s="7">
        <v>1.9279999999999999</v>
      </c>
    </row>
    <row r="41" spans="1:15">
      <c r="A41" s="104"/>
      <c r="B41" s="55" t="s">
        <v>85</v>
      </c>
      <c r="C41" s="53">
        <v>112</v>
      </c>
      <c r="D41" s="6">
        <v>109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104"/>
      <c r="B42" s="55" t="s">
        <v>61</v>
      </c>
      <c r="C42" s="53">
        <v>3</v>
      </c>
      <c r="D42" s="6">
        <v>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104"/>
      <c r="B43" s="55" t="s">
        <v>68</v>
      </c>
      <c r="C43" s="53">
        <v>1.5</v>
      </c>
      <c r="D43" s="6">
        <v>1.5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104"/>
      <c r="B44" s="55" t="s">
        <v>86</v>
      </c>
      <c r="C44" s="53">
        <v>3</v>
      </c>
      <c r="D44" s="6">
        <v>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104"/>
      <c r="B45" s="55" t="s">
        <v>87</v>
      </c>
      <c r="C45" s="53">
        <v>3.5</v>
      </c>
      <c r="D45" s="6">
        <v>3.5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104"/>
      <c r="B46" s="55" t="s">
        <v>75</v>
      </c>
      <c r="C46" s="53">
        <v>1</v>
      </c>
      <c r="D46" s="6">
        <v>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104"/>
      <c r="B47" s="55" t="s">
        <v>81</v>
      </c>
      <c r="C47" s="53">
        <v>1.5</v>
      </c>
      <c r="D47" s="6">
        <v>1.5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102"/>
      <c r="B48" s="55" t="s">
        <v>124</v>
      </c>
      <c r="C48" s="53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101" t="s">
        <v>183</v>
      </c>
      <c r="B49" s="47" t="s">
        <v>23</v>
      </c>
      <c r="C49" s="112">
        <v>200</v>
      </c>
      <c r="D49" s="113"/>
      <c r="E49" s="21">
        <v>7.36</v>
      </c>
      <c r="F49" s="21">
        <v>6.02</v>
      </c>
      <c r="G49" s="21">
        <v>35.26</v>
      </c>
      <c r="H49" s="21">
        <v>224</v>
      </c>
      <c r="I49" s="21">
        <v>0.08</v>
      </c>
      <c r="J49" s="21">
        <v>0</v>
      </c>
      <c r="K49" s="21">
        <v>28</v>
      </c>
      <c r="L49" s="21">
        <v>6.48</v>
      </c>
      <c r="M49" s="21">
        <v>49.56</v>
      </c>
      <c r="N49" s="21">
        <v>28.16</v>
      </c>
      <c r="O49" s="21">
        <v>1.48</v>
      </c>
    </row>
    <row r="50" spans="1:15" ht="12.75" customHeight="1">
      <c r="A50" s="104"/>
      <c r="B50" s="48" t="s">
        <v>62</v>
      </c>
      <c r="C50" s="53">
        <v>0.3</v>
      </c>
      <c r="D50" s="6">
        <v>0.3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 customHeight="1">
      <c r="A51" s="104"/>
      <c r="B51" s="48" t="s">
        <v>110</v>
      </c>
      <c r="C51" s="53">
        <v>68</v>
      </c>
      <c r="D51" s="6">
        <v>68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102"/>
      <c r="B52" s="48" t="s">
        <v>61</v>
      </c>
      <c r="C52" s="53">
        <v>7</v>
      </c>
      <c r="D52" s="6">
        <v>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101" t="s">
        <v>184</v>
      </c>
      <c r="B53" s="47" t="s">
        <v>126</v>
      </c>
      <c r="C53" s="112">
        <v>200</v>
      </c>
      <c r="D53" s="113"/>
      <c r="E53" s="7">
        <v>0.04</v>
      </c>
      <c r="F53" s="7">
        <v>0</v>
      </c>
      <c r="G53" s="7">
        <v>24.76</v>
      </c>
      <c r="H53" s="7">
        <v>94.2</v>
      </c>
      <c r="I53" s="7">
        <v>0.01</v>
      </c>
      <c r="J53" s="7">
        <v>0.16800000000000001</v>
      </c>
      <c r="K53" s="7">
        <v>0</v>
      </c>
      <c r="L53" s="7">
        <v>6.4</v>
      </c>
      <c r="M53" s="7">
        <v>3.6</v>
      </c>
      <c r="N53" s="7">
        <v>0</v>
      </c>
      <c r="O53" s="7">
        <v>0.18</v>
      </c>
    </row>
    <row r="54" spans="1:15">
      <c r="A54" s="104"/>
      <c r="B54" s="48" t="s">
        <v>74</v>
      </c>
      <c r="C54" s="53">
        <v>20</v>
      </c>
      <c r="D54" s="6">
        <v>20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102"/>
      <c r="B55" s="48" t="s">
        <v>75</v>
      </c>
      <c r="C55" s="53">
        <v>10</v>
      </c>
      <c r="D55" s="6">
        <v>10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26"/>
      <c r="B56" s="47" t="s">
        <v>18</v>
      </c>
      <c r="C56" s="112">
        <v>50</v>
      </c>
      <c r="D56" s="113"/>
      <c r="E56" s="16">
        <v>3.8</v>
      </c>
      <c r="F56" s="21">
        <v>0.45</v>
      </c>
      <c r="G56" s="21">
        <v>24.9</v>
      </c>
      <c r="H56" s="21">
        <v>113.22</v>
      </c>
      <c r="I56" s="21">
        <v>0.08</v>
      </c>
      <c r="J56" s="21">
        <v>0</v>
      </c>
      <c r="K56" s="21">
        <v>0</v>
      </c>
      <c r="L56" s="21">
        <v>13.02</v>
      </c>
      <c r="M56" s="21">
        <v>41.5</v>
      </c>
      <c r="N56" s="21">
        <v>17.53</v>
      </c>
      <c r="O56" s="21">
        <v>0.8</v>
      </c>
    </row>
    <row r="57" spans="1:15">
      <c r="A57" s="26"/>
      <c r="B57" s="47" t="s">
        <v>24</v>
      </c>
      <c r="C57" s="112">
        <v>50</v>
      </c>
      <c r="D57" s="113"/>
      <c r="E57" s="21">
        <v>2.75</v>
      </c>
      <c r="F57" s="21">
        <v>0.5</v>
      </c>
      <c r="G57" s="21">
        <v>17</v>
      </c>
      <c r="H57" s="21">
        <v>85</v>
      </c>
      <c r="I57" s="21">
        <v>0.09</v>
      </c>
      <c r="J57" s="21">
        <v>0</v>
      </c>
      <c r="K57" s="21">
        <v>0</v>
      </c>
      <c r="L57" s="21">
        <v>10.5</v>
      </c>
      <c r="M57" s="21">
        <v>87</v>
      </c>
      <c r="N57" s="21">
        <v>28.5</v>
      </c>
      <c r="O57" s="21">
        <v>1.8</v>
      </c>
    </row>
    <row r="58" spans="1:15">
      <c r="A58" s="26"/>
      <c r="B58" s="47" t="s">
        <v>26</v>
      </c>
      <c r="C58" s="112"/>
      <c r="D58" s="113"/>
      <c r="E58" s="5">
        <f t="shared" ref="E58:O58" si="1">SUM(E27:E57)</f>
        <v>36.372</v>
      </c>
      <c r="F58" s="5">
        <f t="shared" si="1"/>
        <v>35.89</v>
      </c>
      <c r="G58" s="5">
        <f t="shared" si="1"/>
        <v>131.47399999999999</v>
      </c>
      <c r="H58" s="5">
        <f t="shared" si="1"/>
        <v>991.3900000000001</v>
      </c>
      <c r="I58" s="5">
        <f t="shared" si="1"/>
        <v>0.59399999999999997</v>
      </c>
      <c r="J58" s="5">
        <f t="shared" si="1"/>
        <v>48.068000000000005</v>
      </c>
      <c r="K58" s="5">
        <f t="shared" si="1"/>
        <v>28.109000000000002</v>
      </c>
      <c r="L58" s="5">
        <f t="shared" si="1"/>
        <v>137.94499999999999</v>
      </c>
      <c r="M58" s="5">
        <f t="shared" si="1"/>
        <v>310.06899999999996</v>
      </c>
      <c r="N58" s="5">
        <f t="shared" si="1"/>
        <v>141.29599999999999</v>
      </c>
      <c r="O58" s="5">
        <f t="shared" si="1"/>
        <v>8.7279999999999998</v>
      </c>
    </row>
    <row r="59" spans="1:15">
      <c r="A59" s="26"/>
      <c r="B59" s="4" t="s">
        <v>177</v>
      </c>
      <c r="C59" s="112"/>
      <c r="D59" s="113"/>
      <c r="E59" s="46">
        <f>SUM(E25+E58)</f>
        <v>61.317999999999998</v>
      </c>
      <c r="F59" s="46">
        <f t="shared" ref="F59:O59" si="2">SUM(F25+F58)</f>
        <v>59.06</v>
      </c>
      <c r="G59" s="46">
        <f t="shared" si="2"/>
        <v>256.28100000000001</v>
      </c>
      <c r="H59" s="46">
        <f t="shared" si="2"/>
        <v>1769.5210000000002</v>
      </c>
      <c r="I59" s="46">
        <f t="shared" si="2"/>
        <v>1.022</v>
      </c>
      <c r="J59" s="46">
        <f t="shared" si="2"/>
        <v>50.458000000000006</v>
      </c>
      <c r="K59" s="46">
        <f t="shared" si="2"/>
        <v>58.915000000000006</v>
      </c>
      <c r="L59" s="46">
        <f t="shared" si="2"/>
        <v>587.3889999999999</v>
      </c>
      <c r="M59" s="46">
        <f t="shared" si="2"/>
        <v>803.57399999999996</v>
      </c>
      <c r="N59" s="46">
        <f t="shared" si="2"/>
        <v>273.44600000000003</v>
      </c>
      <c r="O59" s="46">
        <f t="shared" si="2"/>
        <v>12.786</v>
      </c>
    </row>
    <row r="60" spans="1:15">
      <c r="A60" s="112" t="s">
        <v>114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3"/>
    </row>
    <row r="61" spans="1:15">
      <c r="A61" s="26"/>
      <c r="B61" s="47" t="s">
        <v>120</v>
      </c>
      <c r="C61" s="112">
        <v>200</v>
      </c>
      <c r="D61" s="113"/>
      <c r="E61" s="14">
        <v>0.8</v>
      </c>
      <c r="F61" s="14">
        <v>0.3</v>
      </c>
      <c r="G61" s="14">
        <v>2.86</v>
      </c>
      <c r="H61" s="14">
        <v>18</v>
      </c>
      <c r="I61" s="14">
        <v>0.01</v>
      </c>
      <c r="J61" s="14">
        <v>0.03</v>
      </c>
      <c r="K61" s="14">
        <v>0.1</v>
      </c>
      <c r="L61" s="14">
        <v>2</v>
      </c>
      <c r="M61" s="14">
        <v>22.4</v>
      </c>
      <c r="N61" s="14">
        <v>17.2</v>
      </c>
      <c r="O61" s="14">
        <v>0.02</v>
      </c>
    </row>
    <row r="62" spans="1:15">
      <c r="A62" s="26"/>
      <c r="B62" s="47" t="s">
        <v>116</v>
      </c>
      <c r="C62" s="112">
        <v>15</v>
      </c>
      <c r="D62" s="113"/>
      <c r="E62" s="14">
        <v>1.125</v>
      </c>
      <c r="F62" s="14">
        <v>1.47</v>
      </c>
      <c r="G62" s="14">
        <v>11.16</v>
      </c>
      <c r="H62" s="14">
        <v>68.13</v>
      </c>
      <c r="I62" s="14">
        <v>0.01</v>
      </c>
      <c r="J62" s="14">
        <v>0.01</v>
      </c>
      <c r="K62" s="14"/>
      <c r="L62" s="14">
        <v>1.5</v>
      </c>
      <c r="M62" s="14">
        <v>4.3499999999999996</v>
      </c>
      <c r="N62" s="14">
        <v>13.5</v>
      </c>
      <c r="O62" s="14">
        <v>0.315</v>
      </c>
    </row>
    <row r="63" spans="1:15">
      <c r="A63" s="26"/>
      <c r="B63" s="47" t="s">
        <v>117</v>
      </c>
      <c r="C63" s="120"/>
      <c r="D63" s="115"/>
      <c r="E63" s="14">
        <f>SUM(E61:E62)</f>
        <v>1.925</v>
      </c>
      <c r="F63" s="14">
        <f t="shared" ref="F63:O63" si="3">SUM(F61:F62)</f>
        <v>1.77</v>
      </c>
      <c r="G63" s="14">
        <f t="shared" si="3"/>
        <v>14.02</v>
      </c>
      <c r="H63" s="14">
        <f t="shared" si="3"/>
        <v>86.13</v>
      </c>
      <c r="I63" s="14">
        <f t="shared" si="3"/>
        <v>0.02</v>
      </c>
      <c r="J63" s="14">
        <f t="shared" si="3"/>
        <v>0.04</v>
      </c>
      <c r="K63" s="14">
        <f t="shared" si="3"/>
        <v>0.1</v>
      </c>
      <c r="L63" s="14">
        <f t="shared" si="3"/>
        <v>3.5</v>
      </c>
      <c r="M63" s="14">
        <f t="shared" si="3"/>
        <v>26.75</v>
      </c>
      <c r="N63" s="14">
        <f t="shared" si="3"/>
        <v>30.7</v>
      </c>
      <c r="O63" s="14">
        <f t="shared" si="3"/>
        <v>0.33500000000000002</v>
      </c>
    </row>
    <row r="64" spans="1:15">
      <c r="A64" s="26"/>
      <c r="B64" s="47" t="s">
        <v>27</v>
      </c>
      <c r="C64" s="121"/>
      <c r="D64" s="116"/>
      <c r="E64" s="5">
        <f>SUM(E25,E58,E63)</f>
        <v>63.242999999999995</v>
      </c>
      <c r="F64" s="14">
        <f t="shared" ref="F64:O64" si="4">SUM(F25,F58,F63)</f>
        <v>60.830000000000005</v>
      </c>
      <c r="G64" s="14">
        <f t="shared" si="4"/>
        <v>270.30099999999999</v>
      </c>
      <c r="H64" s="14">
        <f t="shared" si="4"/>
        <v>1855.6510000000003</v>
      </c>
      <c r="I64" s="14">
        <f t="shared" si="4"/>
        <v>1.042</v>
      </c>
      <c r="J64" s="14">
        <f t="shared" si="4"/>
        <v>50.498000000000005</v>
      </c>
      <c r="K64" s="14">
        <f t="shared" si="4"/>
        <v>59.015000000000008</v>
      </c>
      <c r="L64" s="14">
        <f t="shared" si="4"/>
        <v>590.8889999999999</v>
      </c>
      <c r="M64" s="14">
        <f t="shared" si="4"/>
        <v>830.32399999999996</v>
      </c>
      <c r="N64" s="14">
        <f t="shared" si="4"/>
        <v>304.14600000000002</v>
      </c>
      <c r="O64" s="14">
        <f t="shared" si="4"/>
        <v>13.121</v>
      </c>
    </row>
    <row r="65" spans="2: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mergeCells count="37">
    <mergeCell ref="C61:D61"/>
    <mergeCell ref="C62:D62"/>
    <mergeCell ref="C63:D64"/>
    <mergeCell ref="A49:A52"/>
    <mergeCell ref="A53:A55"/>
    <mergeCell ref="A60:O60"/>
    <mergeCell ref="C49:D49"/>
    <mergeCell ref="C53:D53"/>
    <mergeCell ref="C56:D56"/>
    <mergeCell ref="C57:D57"/>
    <mergeCell ref="C58:D58"/>
    <mergeCell ref="C59:D59"/>
    <mergeCell ref="A21:A24"/>
    <mergeCell ref="A26:O26"/>
    <mergeCell ref="A27:A32"/>
    <mergeCell ref="A33:A39"/>
    <mergeCell ref="A40:A48"/>
    <mergeCell ref="C21:D21"/>
    <mergeCell ref="C25:D25"/>
    <mergeCell ref="C27:D27"/>
    <mergeCell ref="C33:D33"/>
    <mergeCell ref="C40:D40"/>
    <mergeCell ref="A4:A5"/>
    <mergeCell ref="A6:O6"/>
    <mergeCell ref="A7:A11"/>
    <mergeCell ref="A12:A15"/>
    <mergeCell ref="A17:A20"/>
    <mergeCell ref="B4:B5"/>
    <mergeCell ref="E4:G4"/>
    <mergeCell ref="H4:H5"/>
    <mergeCell ref="I4:K4"/>
    <mergeCell ref="L4:O4"/>
    <mergeCell ref="C4:D4"/>
    <mergeCell ref="C7:D7"/>
    <mergeCell ref="C12:D12"/>
    <mergeCell ref="C16:D16"/>
    <mergeCell ref="C17:D17"/>
  </mergeCells>
  <pageMargins left="0.7" right="0.7" top="0.75" bottom="0.75" header="0.3" footer="0.3"/>
  <pageSetup paperSize="9" scale="4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opLeftCell="A34" workbookViewId="0">
      <selection activeCell="E51" sqref="E51"/>
    </sheetView>
  </sheetViews>
  <sheetFormatPr defaultRowHeight="15"/>
  <cols>
    <col min="1" max="1" width="13" customWidth="1"/>
    <col min="2" max="2" width="25.85546875" customWidth="1"/>
    <col min="3" max="3" width="10.140625" customWidth="1"/>
    <col min="4" max="4" width="9" customWidth="1"/>
    <col min="5" max="5" width="10.5703125" customWidth="1"/>
    <col min="6" max="6" width="11.42578125" customWidth="1"/>
    <col min="7" max="7" width="10.28515625" customWidth="1"/>
    <col min="8" max="8" width="11.7109375" customWidth="1"/>
    <col min="9" max="9" width="10.140625" customWidth="1"/>
    <col min="10" max="10" width="9.28515625" customWidth="1"/>
    <col min="11" max="11" width="7.28515625" customWidth="1"/>
    <col min="12" max="12" width="9.140625" customWidth="1"/>
    <col min="13" max="13" width="7" customWidth="1"/>
    <col min="14" max="14" width="9.28515625" customWidth="1"/>
    <col min="15" max="15" width="7.28515625" customWidth="1"/>
    <col min="17" max="17" width="21.5703125" customWidth="1"/>
    <col min="18" max="18" width="11.7109375" customWidth="1"/>
  </cols>
  <sheetData>
    <row r="1" spans="1:18">
      <c r="A1" s="3" t="s">
        <v>223</v>
      </c>
      <c r="B1" s="3"/>
    </row>
    <row r="2" spans="1:18">
      <c r="A2" s="3" t="s">
        <v>224</v>
      </c>
      <c r="B2" s="3"/>
    </row>
    <row r="3" spans="1:18">
      <c r="A3" s="3" t="s">
        <v>242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101"/>
      <c r="B4" s="113" t="s">
        <v>0</v>
      </c>
      <c r="C4" s="112" t="s">
        <v>155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18">
      <c r="A5" s="102"/>
      <c r="B5" s="113"/>
      <c r="C5" s="30" t="s">
        <v>157</v>
      </c>
      <c r="D5" s="52" t="s">
        <v>156</v>
      </c>
      <c r="E5" s="5" t="s">
        <v>4</v>
      </c>
      <c r="F5" s="5" t="s">
        <v>5</v>
      </c>
      <c r="G5" s="5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8" ht="15.75" customHeight="1">
      <c r="A7" s="101" t="s">
        <v>199</v>
      </c>
      <c r="B7" s="47" t="s">
        <v>39</v>
      </c>
      <c r="C7" s="112" t="s">
        <v>28</v>
      </c>
      <c r="D7" s="113"/>
      <c r="E7" s="64">
        <v>18.989999999999998</v>
      </c>
      <c r="F7" s="64">
        <v>28.32</v>
      </c>
      <c r="G7" s="64">
        <v>3.51</v>
      </c>
      <c r="H7" s="64">
        <v>345.9</v>
      </c>
      <c r="I7" s="64">
        <v>0.13</v>
      </c>
      <c r="J7" s="64">
        <v>0.33</v>
      </c>
      <c r="K7" s="64">
        <v>452.9</v>
      </c>
      <c r="L7" s="64">
        <v>151.72</v>
      </c>
      <c r="M7" s="64">
        <v>346.49</v>
      </c>
      <c r="N7" s="64">
        <v>25.97</v>
      </c>
      <c r="O7" s="64">
        <v>3.91</v>
      </c>
      <c r="Q7" s="27"/>
      <c r="R7" s="27"/>
    </row>
    <row r="8" spans="1:18" ht="15" customHeight="1">
      <c r="A8" s="104"/>
      <c r="B8" s="48" t="s">
        <v>88</v>
      </c>
      <c r="C8" s="53" t="s">
        <v>231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27"/>
    </row>
    <row r="9" spans="1:18" ht="15" customHeight="1">
      <c r="A9" s="104"/>
      <c r="B9" s="48" t="s">
        <v>72</v>
      </c>
      <c r="C9" s="53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7"/>
      <c r="R9" s="27"/>
    </row>
    <row r="10" spans="1:18" ht="15.75" customHeight="1">
      <c r="A10" s="104"/>
      <c r="B10" s="48" t="s">
        <v>61</v>
      </c>
      <c r="C10" s="53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  <c r="R10" s="27"/>
    </row>
    <row r="11" spans="1:18" ht="13.5" customHeight="1">
      <c r="A11" s="102"/>
      <c r="B11" s="48" t="s">
        <v>124</v>
      </c>
      <c r="C11" s="53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  <c r="R11" s="27"/>
    </row>
    <row r="12" spans="1:18" ht="15" customHeight="1">
      <c r="A12" s="101" t="s">
        <v>178</v>
      </c>
      <c r="B12" s="47" t="s">
        <v>247</v>
      </c>
      <c r="C12" s="112">
        <v>15</v>
      </c>
      <c r="D12" s="113"/>
      <c r="E12" s="82">
        <v>3.48</v>
      </c>
      <c r="F12" s="82">
        <v>4.43</v>
      </c>
      <c r="G12" s="82">
        <v>0</v>
      </c>
      <c r="H12" s="82">
        <v>54.6</v>
      </c>
      <c r="I12" s="82">
        <v>0.01</v>
      </c>
      <c r="J12" s="82">
        <v>0.11</v>
      </c>
      <c r="K12" s="82">
        <v>4.7999999999999996E-3</v>
      </c>
      <c r="L12" s="82">
        <v>132</v>
      </c>
      <c r="M12" s="82">
        <v>75</v>
      </c>
      <c r="N12" s="82">
        <v>5.25</v>
      </c>
      <c r="O12" s="82">
        <v>0.15</v>
      </c>
      <c r="Q12" s="27"/>
      <c r="R12" s="27"/>
    </row>
    <row r="13" spans="1:18" ht="15.75" customHeight="1">
      <c r="A13" s="102"/>
      <c r="B13" s="48" t="s">
        <v>141</v>
      </c>
      <c r="C13" s="53">
        <v>16</v>
      </c>
      <c r="D13" s="6">
        <v>16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7"/>
      <c r="R13" s="27"/>
    </row>
    <row r="14" spans="1:18" ht="15.75" customHeight="1">
      <c r="A14" s="101" t="s">
        <v>192</v>
      </c>
      <c r="B14" s="47" t="s">
        <v>29</v>
      </c>
      <c r="C14" s="112">
        <v>20</v>
      </c>
      <c r="D14" s="113"/>
      <c r="E14" s="82">
        <v>0</v>
      </c>
      <c r="F14" s="82">
        <v>16.399999999999999</v>
      </c>
      <c r="G14" s="82">
        <v>0.2</v>
      </c>
      <c r="H14" s="82">
        <v>150</v>
      </c>
      <c r="I14" s="82">
        <v>0</v>
      </c>
      <c r="J14" s="82">
        <v>0</v>
      </c>
      <c r="K14" s="82">
        <v>118</v>
      </c>
      <c r="L14" s="82">
        <v>2</v>
      </c>
      <c r="M14" s="82">
        <v>4</v>
      </c>
      <c r="N14" s="82">
        <v>0</v>
      </c>
      <c r="O14" s="82">
        <v>0</v>
      </c>
      <c r="Q14" s="27"/>
      <c r="R14" s="27"/>
    </row>
    <row r="15" spans="1:18" ht="15.75" customHeight="1">
      <c r="A15" s="102"/>
      <c r="B15" s="48" t="s">
        <v>61</v>
      </c>
      <c r="C15" s="53">
        <v>20</v>
      </c>
      <c r="D15" s="6">
        <v>20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7"/>
      <c r="R15" s="27"/>
    </row>
    <row r="16" spans="1:18" ht="16.5" customHeight="1">
      <c r="A16" s="101" t="s">
        <v>200</v>
      </c>
      <c r="B16" s="47" t="s">
        <v>41</v>
      </c>
      <c r="C16" s="112">
        <v>200</v>
      </c>
      <c r="D16" s="113"/>
      <c r="E16" s="7">
        <v>1.7669999999999999</v>
      </c>
      <c r="F16" s="7">
        <v>1.363</v>
      </c>
      <c r="G16" s="7">
        <v>23.78</v>
      </c>
      <c r="H16" s="7">
        <v>105.26</v>
      </c>
      <c r="I16" s="7">
        <v>1.2E-2</v>
      </c>
      <c r="J16" s="7">
        <v>0.14199999999999999</v>
      </c>
      <c r="K16" s="7">
        <v>1.2E-2</v>
      </c>
      <c r="L16" s="7">
        <v>66.897000000000006</v>
      </c>
      <c r="M16" s="7">
        <v>55.055</v>
      </c>
      <c r="N16" s="7">
        <v>4.55</v>
      </c>
      <c r="O16" s="7">
        <v>5.8999999999999997E-2</v>
      </c>
      <c r="Q16" s="27"/>
      <c r="R16" s="27"/>
    </row>
    <row r="17" spans="1:18" ht="15" customHeight="1">
      <c r="A17" s="104"/>
      <c r="B17" s="48" t="s">
        <v>89</v>
      </c>
      <c r="C17" s="53">
        <v>6</v>
      </c>
      <c r="D17" s="6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7"/>
      <c r="R17" s="27"/>
    </row>
    <row r="18" spans="1:18" ht="15.75" customHeight="1">
      <c r="A18" s="104"/>
      <c r="B18" s="48" t="s">
        <v>72</v>
      </c>
      <c r="C18" s="53">
        <v>50</v>
      </c>
      <c r="D18" s="6">
        <v>50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7"/>
      <c r="R18" s="27"/>
    </row>
    <row r="19" spans="1:18" ht="16.5" customHeight="1">
      <c r="A19" s="102"/>
      <c r="B19" s="48" t="s">
        <v>75</v>
      </c>
      <c r="C19" s="53">
        <v>20</v>
      </c>
      <c r="D19" s="6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7"/>
      <c r="R19" s="27"/>
    </row>
    <row r="20" spans="1:18" ht="15" customHeight="1">
      <c r="A20" s="26"/>
      <c r="B20" s="47" t="s">
        <v>18</v>
      </c>
      <c r="C20" s="112">
        <v>50</v>
      </c>
      <c r="D20" s="113"/>
      <c r="E20" s="16">
        <v>3.8</v>
      </c>
      <c r="F20" s="21">
        <v>0.45</v>
      </c>
      <c r="G20" s="21">
        <v>24.9</v>
      </c>
      <c r="H20" s="21">
        <v>113.22</v>
      </c>
      <c r="I20" s="21">
        <v>0.08</v>
      </c>
      <c r="J20" s="21">
        <v>0</v>
      </c>
      <c r="K20" s="21">
        <v>0</v>
      </c>
      <c r="L20" s="21">
        <v>13.02</v>
      </c>
      <c r="M20" s="21">
        <v>41.5</v>
      </c>
      <c r="N20" s="21">
        <v>17.53</v>
      </c>
      <c r="O20" s="21">
        <v>0.8</v>
      </c>
      <c r="Q20" s="27"/>
      <c r="R20" s="27"/>
    </row>
    <row r="21" spans="1:18" ht="15.75" customHeight="1">
      <c r="A21" s="26"/>
      <c r="B21" s="47" t="s">
        <v>131</v>
      </c>
      <c r="C21" s="112">
        <v>100</v>
      </c>
      <c r="D21" s="113"/>
      <c r="E21" s="64">
        <v>2.2000000000000002</v>
      </c>
      <c r="F21" s="64">
        <v>0.4</v>
      </c>
      <c r="G21" s="64">
        <v>7.6</v>
      </c>
      <c r="H21" s="64">
        <v>48</v>
      </c>
      <c r="I21" s="64">
        <v>0.12</v>
      </c>
      <c r="J21" s="64">
        <v>50</v>
      </c>
      <c r="K21" s="64">
        <v>0</v>
      </c>
      <c r="L21" s="64">
        <v>28</v>
      </c>
      <c r="M21" s="64">
        <v>40</v>
      </c>
      <c r="N21" s="64">
        <v>52</v>
      </c>
      <c r="O21" s="64">
        <v>1</v>
      </c>
      <c r="Q21" s="27"/>
      <c r="R21" s="27"/>
    </row>
    <row r="22" spans="1:18" ht="18.75">
      <c r="A22" s="26"/>
      <c r="B22" s="47" t="s">
        <v>19</v>
      </c>
      <c r="C22" s="112"/>
      <c r="D22" s="113"/>
      <c r="E22" s="5">
        <f t="shared" ref="E22:O22" si="0">SUM(E7:E21)</f>
        <v>30.236999999999998</v>
      </c>
      <c r="F22" s="19">
        <f t="shared" si="0"/>
        <v>51.363</v>
      </c>
      <c r="G22" s="19">
        <f t="shared" si="0"/>
        <v>59.99</v>
      </c>
      <c r="H22" s="19">
        <f>SUM(H7:H21)</f>
        <v>816.98</v>
      </c>
      <c r="I22" s="19">
        <f t="shared" si="0"/>
        <v>0.35200000000000004</v>
      </c>
      <c r="J22" s="19">
        <f t="shared" si="0"/>
        <v>50.582000000000001</v>
      </c>
      <c r="K22" s="19">
        <f t="shared" si="0"/>
        <v>570.91679999999997</v>
      </c>
      <c r="L22" s="19">
        <f t="shared" si="0"/>
        <v>393.637</v>
      </c>
      <c r="M22" s="19">
        <f t="shared" si="0"/>
        <v>562.04500000000007</v>
      </c>
      <c r="N22" s="19">
        <f t="shared" si="0"/>
        <v>105.3</v>
      </c>
      <c r="O22" s="19">
        <f t="shared" si="0"/>
        <v>5.9190000000000005</v>
      </c>
      <c r="Q22" s="27"/>
      <c r="R22" s="27"/>
    </row>
    <row r="23" spans="1:18" ht="18.75">
      <c r="A23" s="26"/>
      <c r="B23" s="114" t="s">
        <v>20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Q23" s="27"/>
      <c r="R23" s="27"/>
    </row>
    <row r="24" spans="1:18" ht="18.75">
      <c r="A24" s="101" t="s">
        <v>193</v>
      </c>
      <c r="B24" s="47" t="s">
        <v>42</v>
      </c>
      <c r="C24" s="112">
        <v>100</v>
      </c>
      <c r="D24" s="113"/>
      <c r="E24" s="8">
        <v>1.08</v>
      </c>
      <c r="F24" s="8">
        <v>0.18</v>
      </c>
      <c r="G24" s="8">
        <v>8.6199999999999992</v>
      </c>
      <c r="H24" s="8">
        <v>40.4</v>
      </c>
      <c r="I24" s="8">
        <v>0.05</v>
      </c>
      <c r="J24" s="8">
        <v>6.25</v>
      </c>
      <c r="K24" s="8">
        <v>0</v>
      </c>
      <c r="L24" s="8">
        <v>24.28</v>
      </c>
      <c r="M24" s="8">
        <v>44</v>
      </c>
      <c r="N24" s="8">
        <v>30.75</v>
      </c>
      <c r="O24" s="8">
        <v>1.08</v>
      </c>
      <c r="Q24" s="27"/>
      <c r="R24" s="27"/>
    </row>
    <row r="25" spans="1:18" ht="14.25" customHeight="1">
      <c r="A25" s="104"/>
      <c r="B25" s="48" t="s">
        <v>67</v>
      </c>
      <c r="C25" s="53">
        <v>93.8</v>
      </c>
      <c r="D25" s="6">
        <v>75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7"/>
      <c r="R25" s="27"/>
    </row>
    <row r="26" spans="1:18" ht="14.25" customHeight="1">
      <c r="A26" s="104"/>
      <c r="B26" s="48" t="s">
        <v>145</v>
      </c>
      <c r="C26" s="53">
        <v>28.4</v>
      </c>
      <c r="D26" s="6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29"/>
      <c r="R26" s="29"/>
    </row>
    <row r="27" spans="1:18" ht="14.25" customHeight="1">
      <c r="A27" s="102"/>
      <c r="B27" s="48" t="s">
        <v>75</v>
      </c>
      <c r="C27" s="53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29"/>
      <c r="R27" s="29"/>
    </row>
    <row r="28" spans="1:18" ht="18.75">
      <c r="A28" s="101" t="s">
        <v>201</v>
      </c>
      <c r="B28" s="47" t="s">
        <v>48</v>
      </c>
      <c r="C28" s="112">
        <v>250</v>
      </c>
      <c r="D28" s="113"/>
      <c r="E28" s="8">
        <v>1.81</v>
      </c>
      <c r="F28" s="8">
        <v>4.91</v>
      </c>
      <c r="G28" s="8">
        <v>125.25</v>
      </c>
      <c r="H28" s="8">
        <v>102.5</v>
      </c>
      <c r="I28" s="8">
        <v>0.05</v>
      </c>
      <c r="J28" s="8">
        <v>10.29</v>
      </c>
      <c r="K28" s="8">
        <v>0</v>
      </c>
      <c r="L28" s="8">
        <v>44.38</v>
      </c>
      <c r="M28" s="8">
        <v>53.23</v>
      </c>
      <c r="N28" s="8">
        <v>26.25</v>
      </c>
      <c r="O28" s="8">
        <v>1.19</v>
      </c>
      <c r="Q28" s="29"/>
      <c r="R28" s="29"/>
    </row>
    <row r="29" spans="1:18" ht="14.25" customHeight="1">
      <c r="A29" s="104"/>
      <c r="B29" s="48" t="s">
        <v>90</v>
      </c>
      <c r="C29" s="53" t="s">
        <v>169</v>
      </c>
      <c r="D29" s="6">
        <v>40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9"/>
      <c r="R29" s="29"/>
    </row>
    <row r="30" spans="1:18" ht="13.5" customHeight="1">
      <c r="A30" s="104"/>
      <c r="B30" s="48" t="s">
        <v>80</v>
      </c>
      <c r="C30" s="53">
        <v>25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29"/>
      <c r="R30" s="29"/>
    </row>
    <row r="31" spans="1:18" ht="13.5" customHeight="1">
      <c r="A31" s="104"/>
      <c r="B31" s="48" t="s">
        <v>66</v>
      </c>
      <c r="C31" s="53" t="s">
        <v>170</v>
      </c>
      <c r="D31" s="6">
        <v>21.3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29"/>
      <c r="R31" s="29"/>
    </row>
    <row r="32" spans="1:18" ht="12" customHeight="1">
      <c r="A32" s="104"/>
      <c r="B32" s="48" t="s">
        <v>68</v>
      </c>
      <c r="C32" s="53">
        <v>12</v>
      </c>
      <c r="D32" s="6">
        <v>9.6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104"/>
      <c r="B33" s="48" t="s">
        <v>86</v>
      </c>
      <c r="C33" s="53">
        <v>7.5</v>
      </c>
      <c r="D33" s="6">
        <v>7.5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104"/>
      <c r="B34" s="48" t="s">
        <v>61</v>
      </c>
      <c r="C34" s="53">
        <v>5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104"/>
      <c r="B35" s="48" t="s">
        <v>75</v>
      </c>
      <c r="C35" s="53">
        <v>2.5</v>
      </c>
      <c r="D35" s="6">
        <v>2.5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104"/>
      <c r="B36" s="48" t="s">
        <v>91</v>
      </c>
      <c r="C36" s="53">
        <v>4</v>
      </c>
      <c r="D36" s="6">
        <v>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104"/>
      <c r="B37" s="48" t="s">
        <v>124</v>
      </c>
      <c r="C37" s="53">
        <v>0.2</v>
      </c>
      <c r="D37" s="6">
        <v>0.2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104"/>
      <c r="B38" s="48" t="s">
        <v>92</v>
      </c>
      <c r="C38" s="53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2"/>
      <c r="B39" s="48" t="s">
        <v>67</v>
      </c>
      <c r="C39" s="53" t="s">
        <v>164</v>
      </c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101" t="s">
        <v>202</v>
      </c>
      <c r="B40" s="50" t="s">
        <v>43</v>
      </c>
      <c r="C40" s="112">
        <v>230</v>
      </c>
      <c r="D40" s="113"/>
      <c r="E40" s="8">
        <v>21.29</v>
      </c>
      <c r="F40" s="8">
        <v>23.78</v>
      </c>
      <c r="G40" s="8">
        <v>21.79</v>
      </c>
      <c r="H40" s="8">
        <v>387.7</v>
      </c>
      <c r="I40" s="8">
        <v>0.13</v>
      </c>
      <c r="J40" s="8">
        <v>8.8800000000000008</v>
      </c>
      <c r="K40" s="8">
        <v>15</v>
      </c>
      <c r="L40" s="8">
        <v>10.1</v>
      </c>
      <c r="M40" s="8">
        <v>210.63</v>
      </c>
      <c r="N40" s="8">
        <v>55.83</v>
      </c>
      <c r="O40" s="8">
        <v>5.07</v>
      </c>
    </row>
    <row r="41" spans="1:15">
      <c r="A41" s="104"/>
      <c r="B41" s="55" t="s">
        <v>92</v>
      </c>
      <c r="C41" s="6">
        <v>140.6</v>
      </c>
      <c r="D41" s="6">
        <v>103.83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104"/>
      <c r="B42" s="55" t="s">
        <v>66</v>
      </c>
      <c r="C42" s="6">
        <v>174.8</v>
      </c>
      <c r="D42" s="6">
        <v>131.4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104"/>
      <c r="B43" s="55" t="s">
        <v>68</v>
      </c>
      <c r="C43" s="6">
        <v>15.8</v>
      </c>
      <c r="D43" s="6">
        <v>13.14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104"/>
      <c r="B44" s="55" t="s">
        <v>86</v>
      </c>
      <c r="C44" s="6">
        <v>7.89</v>
      </c>
      <c r="D44" s="6">
        <v>7.89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104"/>
      <c r="B45" s="55" t="s">
        <v>81</v>
      </c>
      <c r="C45" s="6">
        <v>7.89</v>
      </c>
      <c r="D45" s="6">
        <v>7.89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102"/>
      <c r="B46" s="55" t="s">
        <v>124</v>
      </c>
      <c r="C46" s="6">
        <v>0.2</v>
      </c>
      <c r="D46" s="6">
        <v>0.2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101"/>
      <c r="B47" s="47" t="s">
        <v>128</v>
      </c>
      <c r="C47" s="112">
        <v>200</v>
      </c>
      <c r="D47" s="113"/>
      <c r="E47" s="8">
        <v>0.74</v>
      </c>
      <c r="F47" s="8">
        <v>0</v>
      </c>
      <c r="G47" s="8">
        <v>21.56</v>
      </c>
      <c r="H47" s="8">
        <v>88.48</v>
      </c>
      <c r="I47" s="8">
        <v>3.2000000000000001E-2</v>
      </c>
      <c r="J47" s="8">
        <v>0.12</v>
      </c>
      <c r="K47" s="8">
        <v>0</v>
      </c>
      <c r="L47" s="8">
        <v>8.8699999999999992</v>
      </c>
      <c r="M47" s="8">
        <v>10.89</v>
      </c>
      <c r="N47" s="8">
        <v>23.4</v>
      </c>
      <c r="O47" s="8">
        <v>0.216</v>
      </c>
    </row>
    <row r="48" spans="1:15">
      <c r="A48" s="102"/>
      <c r="B48" s="48" t="s">
        <v>111</v>
      </c>
      <c r="C48" s="48">
        <v>200</v>
      </c>
      <c r="D48" s="6">
        <v>200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>
      <c r="A49" s="26"/>
      <c r="B49" s="47" t="s">
        <v>18</v>
      </c>
      <c r="C49" s="112">
        <v>50</v>
      </c>
      <c r="D49" s="113"/>
      <c r="E49" s="16">
        <v>3.8</v>
      </c>
      <c r="F49" s="21">
        <v>0.45</v>
      </c>
      <c r="G49" s="21">
        <v>24.9</v>
      </c>
      <c r="H49" s="21">
        <v>113.22</v>
      </c>
      <c r="I49" s="21">
        <v>0.08</v>
      </c>
      <c r="J49" s="21">
        <v>0</v>
      </c>
      <c r="K49" s="21">
        <v>0</v>
      </c>
      <c r="L49" s="21">
        <v>13.02</v>
      </c>
      <c r="M49" s="21">
        <v>41.5</v>
      </c>
      <c r="N49" s="21">
        <v>17.53</v>
      </c>
      <c r="O49" s="21">
        <v>0.8</v>
      </c>
    </row>
    <row r="50" spans="1:16">
      <c r="A50" s="26"/>
      <c r="B50" s="47" t="s">
        <v>24</v>
      </c>
      <c r="C50" s="112">
        <v>50</v>
      </c>
      <c r="D50" s="113"/>
      <c r="E50" s="21">
        <v>2.75</v>
      </c>
      <c r="F50" s="21">
        <v>0.5</v>
      </c>
      <c r="G50" s="21">
        <v>17</v>
      </c>
      <c r="H50" s="21">
        <v>85</v>
      </c>
      <c r="I50" s="21">
        <v>0.09</v>
      </c>
      <c r="J50" s="21">
        <v>0</v>
      </c>
      <c r="K50" s="21">
        <v>0</v>
      </c>
      <c r="L50" s="21">
        <v>10.5</v>
      </c>
      <c r="M50" s="21">
        <v>87</v>
      </c>
      <c r="N50" s="21">
        <v>28.5</v>
      </c>
      <c r="O50" s="21">
        <v>1.8</v>
      </c>
    </row>
    <row r="51" spans="1:16">
      <c r="A51" s="26"/>
      <c r="B51" s="47" t="s">
        <v>26</v>
      </c>
      <c r="C51" s="112"/>
      <c r="D51" s="113"/>
      <c r="E51" s="5">
        <f t="shared" ref="E51:O51" si="1">SUM(E24:E50)</f>
        <v>31.47</v>
      </c>
      <c r="F51" s="5">
        <f t="shared" si="1"/>
        <v>29.82</v>
      </c>
      <c r="G51" s="5">
        <f t="shared" si="1"/>
        <v>219.12</v>
      </c>
      <c r="H51" s="5">
        <f t="shared" si="1"/>
        <v>817.30000000000007</v>
      </c>
      <c r="I51" s="5">
        <f t="shared" si="1"/>
        <v>0.43200000000000005</v>
      </c>
      <c r="J51" s="5">
        <f t="shared" si="1"/>
        <v>25.540000000000003</v>
      </c>
      <c r="K51" s="5">
        <f t="shared" si="1"/>
        <v>15</v>
      </c>
      <c r="L51" s="5">
        <f t="shared" si="1"/>
        <v>111.14999999999999</v>
      </c>
      <c r="M51" s="5">
        <f t="shared" si="1"/>
        <v>447.25</v>
      </c>
      <c r="N51" s="5">
        <f t="shared" si="1"/>
        <v>182.26</v>
      </c>
      <c r="O51" s="5">
        <f t="shared" si="1"/>
        <v>10.156000000000001</v>
      </c>
    </row>
    <row r="52" spans="1:16">
      <c r="A52" s="26"/>
      <c r="B52" s="4" t="s">
        <v>176</v>
      </c>
      <c r="C52" s="112"/>
      <c r="D52" s="113"/>
      <c r="E52" s="46">
        <f>SUM(E22+E51)</f>
        <v>61.706999999999994</v>
      </c>
      <c r="F52" s="46">
        <f t="shared" ref="F52:O52" si="2">SUM(F22+F51)</f>
        <v>81.182999999999993</v>
      </c>
      <c r="G52" s="46">
        <f t="shared" si="2"/>
        <v>279.11</v>
      </c>
      <c r="H52" s="46">
        <f t="shared" si="2"/>
        <v>1634.2800000000002</v>
      </c>
      <c r="I52" s="46">
        <f t="shared" si="2"/>
        <v>0.78400000000000003</v>
      </c>
      <c r="J52" s="46">
        <f t="shared" si="2"/>
        <v>76.122</v>
      </c>
      <c r="K52" s="46">
        <f t="shared" si="2"/>
        <v>585.91679999999997</v>
      </c>
      <c r="L52" s="46">
        <f t="shared" si="2"/>
        <v>504.78699999999998</v>
      </c>
      <c r="M52" s="46">
        <f t="shared" si="2"/>
        <v>1009.2950000000001</v>
      </c>
      <c r="N52" s="46">
        <f t="shared" si="2"/>
        <v>287.56</v>
      </c>
      <c r="O52" s="46">
        <f t="shared" si="2"/>
        <v>16.075000000000003</v>
      </c>
    </row>
    <row r="53" spans="1:16">
      <c r="A53" s="26"/>
      <c r="B53" s="114" t="s">
        <v>114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3"/>
    </row>
    <row r="54" spans="1:16">
      <c r="A54" s="101" t="s">
        <v>203</v>
      </c>
      <c r="B54" s="60" t="s">
        <v>122</v>
      </c>
      <c r="C54" s="112">
        <v>200</v>
      </c>
      <c r="D54" s="113"/>
      <c r="E54" s="14">
        <v>8.6999999999999993</v>
      </c>
      <c r="F54" s="14">
        <v>8.8000000000000007</v>
      </c>
      <c r="G54" s="14">
        <v>54.8</v>
      </c>
      <c r="H54" s="14">
        <v>339</v>
      </c>
      <c r="I54" s="14">
        <v>0</v>
      </c>
      <c r="J54" s="14">
        <v>1.8</v>
      </c>
      <c r="K54" s="14">
        <v>0</v>
      </c>
      <c r="L54" s="14">
        <v>12</v>
      </c>
      <c r="M54" s="14">
        <v>0</v>
      </c>
      <c r="N54" s="14">
        <v>2</v>
      </c>
      <c r="O54" s="14">
        <v>0.2</v>
      </c>
    </row>
    <row r="55" spans="1:16">
      <c r="A55" s="104"/>
      <c r="B55" s="48" t="s">
        <v>102</v>
      </c>
      <c r="C55" s="53">
        <v>24</v>
      </c>
      <c r="D55" s="6">
        <v>24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6">
      <c r="A56" s="102"/>
      <c r="B56" s="48" t="s">
        <v>75</v>
      </c>
      <c r="C56" s="53">
        <v>10</v>
      </c>
      <c r="D56" s="6">
        <v>10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6">
      <c r="A57" s="26"/>
      <c r="B57" s="47" t="s">
        <v>116</v>
      </c>
      <c r="C57" s="112">
        <v>15</v>
      </c>
      <c r="D57" s="113"/>
      <c r="E57" s="84">
        <v>1.125</v>
      </c>
      <c r="F57" s="84">
        <v>1.47</v>
      </c>
      <c r="G57" s="84">
        <v>11.16</v>
      </c>
      <c r="H57" s="84">
        <v>68.13</v>
      </c>
      <c r="I57" s="84">
        <v>0.01</v>
      </c>
      <c r="J57" s="84">
        <v>0.01</v>
      </c>
      <c r="K57" s="84"/>
      <c r="L57" s="84">
        <v>1.5</v>
      </c>
      <c r="M57" s="84">
        <v>4.3499999999999996</v>
      </c>
      <c r="N57" s="84">
        <v>13.5</v>
      </c>
      <c r="O57" s="84">
        <v>0.315</v>
      </c>
      <c r="P57" s="13"/>
    </row>
    <row r="58" spans="1:16">
      <c r="A58" s="26"/>
      <c r="B58" s="47" t="s">
        <v>117</v>
      </c>
      <c r="C58" s="47"/>
      <c r="D58" s="14"/>
      <c r="E58" s="14">
        <f>SUM(E54:E57)</f>
        <v>9.8249999999999993</v>
      </c>
      <c r="F58" s="14">
        <f t="shared" ref="F58:O58" si="3">SUM(F54:F57)</f>
        <v>10.270000000000001</v>
      </c>
      <c r="G58" s="14">
        <f t="shared" si="3"/>
        <v>65.959999999999994</v>
      </c>
      <c r="H58" s="14">
        <f t="shared" si="3"/>
        <v>407.13</v>
      </c>
      <c r="I58" s="14">
        <f t="shared" si="3"/>
        <v>0.01</v>
      </c>
      <c r="J58" s="14">
        <f t="shared" si="3"/>
        <v>1.81</v>
      </c>
      <c r="K58" s="14">
        <f t="shared" si="3"/>
        <v>0</v>
      </c>
      <c r="L58" s="14">
        <f t="shared" si="3"/>
        <v>13.5</v>
      </c>
      <c r="M58" s="14">
        <f t="shared" si="3"/>
        <v>4.3499999999999996</v>
      </c>
      <c r="N58" s="14">
        <f t="shared" si="3"/>
        <v>15.5</v>
      </c>
      <c r="O58" s="14">
        <f t="shared" si="3"/>
        <v>0.51500000000000001</v>
      </c>
    </row>
    <row r="59" spans="1:16">
      <c r="A59" s="26"/>
      <c r="B59" s="47" t="s">
        <v>27</v>
      </c>
      <c r="C59" s="47"/>
      <c r="D59" s="5"/>
      <c r="E59" s="5">
        <f t="shared" ref="E59:O59" si="4">SUM(E22,E51,E58)</f>
        <v>71.531999999999996</v>
      </c>
      <c r="F59" s="14">
        <f t="shared" si="4"/>
        <v>91.452999999999989</v>
      </c>
      <c r="G59" s="14">
        <f t="shared" si="4"/>
        <v>345.07</v>
      </c>
      <c r="H59" s="14">
        <f t="shared" si="4"/>
        <v>2041.4100000000003</v>
      </c>
      <c r="I59" s="14">
        <f t="shared" si="4"/>
        <v>0.79400000000000004</v>
      </c>
      <c r="J59" s="14">
        <f t="shared" si="4"/>
        <v>77.932000000000002</v>
      </c>
      <c r="K59" s="14">
        <f t="shared" si="4"/>
        <v>585.91679999999997</v>
      </c>
      <c r="L59" s="14">
        <f t="shared" si="4"/>
        <v>518.28700000000003</v>
      </c>
      <c r="M59" s="14">
        <f t="shared" si="4"/>
        <v>1013.6450000000001</v>
      </c>
      <c r="N59" s="14">
        <f t="shared" si="4"/>
        <v>303.06</v>
      </c>
      <c r="O59" s="14">
        <f t="shared" si="4"/>
        <v>16.590000000000003</v>
      </c>
    </row>
  </sheetData>
  <mergeCells count="36">
    <mergeCell ref="B23:O23"/>
    <mergeCell ref="C20:D20"/>
    <mergeCell ref="C21:D21"/>
    <mergeCell ref="C22:D22"/>
    <mergeCell ref="C57:D57"/>
    <mergeCell ref="B53:O53"/>
    <mergeCell ref="C49:D49"/>
    <mergeCell ref="C50:D50"/>
    <mergeCell ref="C51:D51"/>
    <mergeCell ref="C52:D52"/>
    <mergeCell ref="A54:A56"/>
    <mergeCell ref="C24:D24"/>
    <mergeCell ref="C28:D28"/>
    <mergeCell ref="C40:D40"/>
    <mergeCell ref="C54:D54"/>
    <mergeCell ref="A24:A27"/>
    <mergeCell ref="A28:A39"/>
    <mergeCell ref="A40:A46"/>
    <mergeCell ref="A47:A48"/>
    <mergeCell ref="C47:D47"/>
    <mergeCell ref="A4:A5"/>
    <mergeCell ref="A6:O6"/>
    <mergeCell ref="A7:A11"/>
    <mergeCell ref="A16:A19"/>
    <mergeCell ref="B4:B5"/>
    <mergeCell ref="E4:G4"/>
    <mergeCell ref="H4:H5"/>
    <mergeCell ref="I4:K4"/>
    <mergeCell ref="L4:O4"/>
    <mergeCell ref="C4:D4"/>
    <mergeCell ref="C7:D7"/>
    <mergeCell ref="A12:A13"/>
    <mergeCell ref="A14:A15"/>
    <mergeCell ref="C14:D14"/>
    <mergeCell ref="C12:D12"/>
    <mergeCell ref="C16:D16"/>
  </mergeCells>
  <pageMargins left="0.7" right="0.7" top="0.75" bottom="0.75" header="0.3" footer="0.3"/>
  <pageSetup paperSize="9" scale="5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opLeftCell="A46" workbookViewId="0">
      <selection activeCell="E64" sqref="E64"/>
    </sheetView>
  </sheetViews>
  <sheetFormatPr defaultRowHeight="15"/>
  <cols>
    <col min="1" max="1" width="15" customWidth="1"/>
    <col min="2" max="2" width="26.28515625" customWidth="1"/>
    <col min="3" max="3" width="12.28515625" customWidth="1"/>
    <col min="4" max="4" width="11" customWidth="1"/>
    <col min="5" max="5" width="9.5703125" customWidth="1"/>
    <col min="6" max="6" width="10.28515625" customWidth="1"/>
    <col min="7" max="7" width="10.5703125" customWidth="1"/>
    <col min="8" max="8" width="11.140625" customWidth="1"/>
    <col min="9" max="9" width="9.5703125" customWidth="1"/>
    <col min="10" max="10" width="8.5703125" customWidth="1"/>
    <col min="11" max="11" width="7.42578125" customWidth="1"/>
    <col min="12" max="12" width="9" customWidth="1"/>
    <col min="13" max="13" width="8.5703125" customWidth="1"/>
    <col min="14" max="14" width="8" customWidth="1"/>
    <col min="15" max="15" width="8.5703125" customWidth="1"/>
    <col min="17" max="17" width="23.28515625" customWidth="1"/>
    <col min="18" max="18" width="13.28515625" customWidth="1"/>
  </cols>
  <sheetData>
    <row r="1" spans="1:18" ht="15.75">
      <c r="A1" s="66" t="s">
        <v>244</v>
      </c>
      <c r="B1" s="65"/>
    </row>
    <row r="2" spans="1:18" ht="15.75">
      <c r="A2" s="65" t="s">
        <v>225</v>
      </c>
      <c r="B2" s="65"/>
    </row>
    <row r="3" spans="1:18" ht="15.75">
      <c r="A3" s="65" t="s">
        <v>242</v>
      </c>
      <c r="B3" s="65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>
      <c r="A4" s="101"/>
      <c r="B4" s="113" t="s">
        <v>0</v>
      </c>
      <c r="C4" s="112" t="s">
        <v>155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18" ht="18.75">
      <c r="A5" s="102"/>
      <c r="B5" s="113"/>
      <c r="C5" s="30" t="s">
        <v>157</v>
      </c>
      <c r="D5" s="52" t="s">
        <v>156</v>
      </c>
      <c r="E5" s="4" t="s">
        <v>4</v>
      </c>
      <c r="F5" s="4" t="s">
        <v>5</v>
      </c>
      <c r="G5" s="4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Q5" s="27"/>
      <c r="R5" s="27"/>
    </row>
    <row r="6" spans="1:18" ht="18.75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Q6" s="27"/>
      <c r="R6" s="27"/>
    </row>
    <row r="7" spans="1:18" ht="27.75" customHeight="1">
      <c r="A7" s="101" t="s">
        <v>191</v>
      </c>
      <c r="B7" s="51" t="s">
        <v>252</v>
      </c>
      <c r="C7" s="112">
        <v>200</v>
      </c>
      <c r="D7" s="113"/>
      <c r="E7" s="64">
        <v>5.8</v>
      </c>
      <c r="F7" s="64">
        <v>5.48</v>
      </c>
      <c r="G7" s="64">
        <v>18.57</v>
      </c>
      <c r="H7" s="64">
        <v>146.80000000000001</v>
      </c>
      <c r="I7" s="64">
        <v>0.11</v>
      </c>
      <c r="J7" s="64">
        <v>0.91</v>
      </c>
      <c r="K7" s="64">
        <v>30.6</v>
      </c>
      <c r="L7" s="64">
        <v>161.91999999999999</v>
      </c>
      <c r="M7" s="64">
        <v>155.78</v>
      </c>
      <c r="N7" s="64">
        <v>29.62</v>
      </c>
      <c r="O7" s="64">
        <v>0.54</v>
      </c>
      <c r="Q7" s="27"/>
      <c r="R7" s="27"/>
    </row>
    <row r="8" spans="1:18" ht="15" customHeight="1">
      <c r="A8" s="104"/>
      <c r="B8" s="48" t="s">
        <v>72</v>
      </c>
      <c r="C8" s="53">
        <v>140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27"/>
    </row>
    <row r="9" spans="1:18" ht="15.75" customHeight="1">
      <c r="A9" s="104"/>
      <c r="B9" s="48" t="s">
        <v>253</v>
      </c>
      <c r="C9" s="53">
        <v>60</v>
      </c>
      <c r="D9" s="6">
        <v>60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7"/>
      <c r="R9" s="27"/>
    </row>
    <row r="10" spans="1:18" ht="15.75" customHeight="1">
      <c r="A10" s="104"/>
      <c r="B10" s="48" t="s">
        <v>254</v>
      </c>
      <c r="C10" s="53">
        <v>16</v>
      </c>
      <c r="D10" s="6">
        <v>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  <c r="R10" s="27"/>
    </row>
    <row r="11" spans="1:18" ht="15" customHeight="1">
      <c r="A11" s="104"/>
      <c r="B11" s="48" t="s">
        <v>75</v>
      </c>
      <c r="C11" s="53">
        <v>1.6</v>
      </c>
      <c r="D11" s="10" t="s">
        <v>255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  <c r="R11" s="27"/>
    </row>
    <row r="12" spans="1:18" ht="15" customHeight="1">
      <c r="A12" s="104"/>
      <c r="B12" s="48" t="s">
        <v>61</v>
      </c>
      <c r="C12" s="53">
        <v>2</v>
      </c>
      <c r="D12" s="6">
        <v>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7"/>
      <c r="R12" s="27"/>
    </row>
    <row r="13" spans="1:18" ht="18.75">
      <c r="A13" s="101"/>
      <c r="B13" s="47" t="s">
        <v>30</v>
      </c>
      <c r="C13" s="112" t="s">
        <v>31</v>
      </c>
      <c r="D13" s="113"/>
      <c r="E13" s="8">
        <v>0.434</v>
      </c>
      <c r="F13" s="8">
        <v>0</v>
      </c>
      <c r="G13" s="8">
        <v>12.725</v>
      </c>
      <c r="H13" s="8">
        <v>46.033000000000001</v>
      </c>
      <c r="I13" s="8">
        <v>0.02</v>
      </c>
      <c r="J13" s="8">
        <v>0.08</v>
      </c>
      <c r="K13" s="8">
        <v>0</v>
      </c>
      <c r="L13" s="8">
        <v>3.0939999999999999</v>
      </c>
      <c r="M13" s="8">
        <v>2.7949999999999999</v>
      </c>
      <c r="N13" s="8">
        <v>0.55000000000000004</v>
      </c>
      <c r="O13" s="8">
        <v>2E-3</v>
      </c>
      <c r="Q13" s="27"/>
      <c r="R13" s="27"/>
    </row>
    <row r="14" spans="1:18" ht="15" customHeight="1">
      <c r="A14" s="104"/>
      <c r="B14" s="48" t="s">
        <v>78</v>
      </c>
      <c r="C14" s="53">
        <v>1</v>
      </c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7"/>
      <c r="R14" s="27"/>
    </row>
    <row r="15" spans="1:18" ht="14.25" customHeight="1">
      <c r="A15" s="104"/>
      <c r="B15" s="48" t="s">
        <v>75</v>
      </c>
      <c r="C15" s="53">
        <v>15</v>
      </c>
      <c r="D15" s="6">
        <v>15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7"/>
      <c r="R15" s="27"/>
    </row>
    <row r="16" spans="1:18" ht="14.25" customHeight="1">
      <c r="A16" s="102"/>
      <c r="B16" s="48" t="s">
        <v>79</v>
      </c>
      <c r="C16" s="53">
        <v>7</v>
      </c>
      <c r="D16" s="6">
        <v>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7"/>
      <c r="R16" s="27"/>
    </row>
    <row r="17" spans="1:18" ht="16.5" customHeight="1">
      <c r="A17" s="101" t="s">
        <v>178</v>
      </c>
      <c r="B17" s="47" t="s">
        <v>40</v>
      </c>
      <c r="C17" s="112">
        <v>15</v>
      </c>
      <c r="D17" s="113"/>
      <c r="E17" s="82">
        <v>3.48</v>
      </c>
      <c r="F17" s="82">
        <v>4.43</v>
      </c>
      <c r="G17" s="82">
        <v>0</v>
      </c>
      <c r="H17" s="82">
        <v>54.6</v>
      </c>
      <c r="I17" s="82">
        <v>0.01</v>
      </c>
      <c r="J17" s="82">
        <v>0.11</v>
      </c>
      <c r="K17" s="82">
        <v>4.7999999999999996E-3</v>
      </c>
      <c r="L17" s="82">
        <v>132</v>
      </c>
      <c r="M17" s="82">
        <v>75</v>
      </c>
      <c r="N17" s="82">
        <v>5.25</v>
      </c>
      <c r="O17" s="82">
        <v>0.15</v>
      </c>
      <c r="Q17" s="27"/>
      <c r="R17" s="27"/>
    </row>
    <row r="18" spans="1:18" ht="13.5" customHeight="1">
      <c r="A18" s="102"/>
      <c r="B18" s="48" t="s">
        <v>141</v>
      </c>
      <c r="C18" s="53">
        <v>16</v>
      </c>
      <c r="D18" s="6">
        <v>16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7"/>
      <c r="R18" s="27"/>
    </row>
    <row r="19" spans="1:18" ht="16.5" customHeight="1">
      <c r="A19" s="101" t="s">
        <v>192</v>
      </c>
      <c r="B19" s="47" t="s">
        <v>29</v>
      </c>
      <c r="C19" s="112">
        <v>20</v>
      </c>
      <c r="D19" s="113"/>
      <c r="E19" s="82">
        <v>0</v>
      </c>
      <c r="F19" s="82">
        <v>16.399999999999999</v>
      </c>
      <c r="G19" s="82">
        <v>0.2</v>
      </c>
      <c r="H19" s="82">
        <v>150</v>
      </c>
      <c r="I19" s="82">
        <v>0</v>
      </c>
      <c r="J19" s="82">
        <v>0</v>
      </c>
      <c r="K19" s="82">
        <v>118</v>
      </c>
      <c r="L19" s="82">
        <v>2</v>
      </c>
      <c r="M19" s="82">
        <v>4</v>
      </c>
      <c r="N19" s="82">
        <v>0</v>
      </c>
      <c r="O19" s="82">
        <v>0</v>
      </c>
      <c r="Q19" s="27"/>
      <c r="R19" s="27"/>
    </row>
    <row r="20" spans="1:18" ht="15" customHeight="1">
      <c r="A20" s="102"/>
      <c r="B20" s="48" t="s">
        <v>61</v>
      </c>
      <c r="C20" s="53">
        <v>20</v>
      </c>
      <c r="D20" s="6">
        <v>20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27"/>
      <c r="R20" s="27"/>
    </row>
    <row r="21" spans="1:18" ht="18.75">
      <c r="A21" s="26"/>
      <c r="B21" s="47" t="s">
        <v>18</v>
      </c>
      <c r="C21" s="112">
        <v>50</v>
      </c>
      <c r="D21" s="113"/>
      <c r="E21" s="16">
        <v>3.8</v>
      </c>
      <c r="F21" s="21">
        <v>0.45</v>
      </c>
      <c r="G21" s="21">
        <v>24.9</v>
      </c>
      <c r="H21" s="21">
        <v>113.22</v>
      </c>
      <c r="I21" s="21">
        <v>0.08</v>
      </c>
      <c r="J21" s="21">
        <v>0</v>
      </c>
      <c r="K21" s="21">
        <v>0</v>
      </c>
      <c r="L21" s="21">
        <v>13.02</v>
      </c>
      <c r="M21" s="21">
        <v>41.5</v>
      </c>
      <c r="N21" s="21">
        <v>17.53</v>
      </c>
      <c r="O21" s="21">
        <v>0.8</v>
      </c>
      <c r="Q21" s="27"/>
      <c r="R21" s="27"/>
    </row>
    <row r="22" spans="1:18" ht="18.75">
      <c r="A22" s="26" t="s">
        <v>180</v>
      </c>
      <c r="B22" s="76" t="s">
        <v>121</v>
      </c>
      <c r="C22" s="94">
        <v>40</v>
      </c>
      <c r="D22" s="91"/>
      <c r="E22" s="79">
        <v>6.1</v>
      </c>
      <c r="F22" s="81">
        <v>5.52</v>
      </c>
      <c r="G22" s="81">
        <v>0.34</v>
      </c>
      <c r="H22" s="81">
        <v>75.36</v>
      </c>
      <c r="I22" s="81">
        <v>0.03</v>
      </c>
      <c r="J22" s="81">
        <v>0</v>
      </c>
      <c r="K22" s="81">
        <v>120</v>
      </c>
      <c r="L22" s="81">
        <v>41</v>
      </c>
      <c r="M22" s="81">
        <v>95.16</v>
      </c>
      <c r="N22" s="81">
        <v>6.64</v>
      </c>
      <c r="O22" s="81">
        <v>1.32</v>
      </c>
      <c r="Q22" s="27"/>
      <c r="R22" s="27"/>
    </row>
    <row r="23" spans="1:18" ht="16.5" customHeight="1">
      <c r="A23" s="26"/>
      <c r="B23" s="47" t="s">
        <v>113</v>
      </c>
      <c r="C23" s="112">
        <v>100</v>
      </c>
      <c r="D23" s="113"/>
      <c r="E23" s="16">
        <v>0.4</v>
      </c>
      <c r="F23" s="21">
        <v>0.4</v>
      </c>
      <c r="G23" s="21">
        <v>9.8000000000000007</v>
      </c>
      <c r="H23" s="21">
        <v>47</v>
      </c>
      <c r="I23" s="21">
        <v>0.03</v>
      </c>
      <c r="J23" s="21">
        <v>10</v>
      </c>
      <c r="K23" s="21"/>
      <c r="L23" s="21">
        <v>13.05</v>
      </c>
      <c r="M23" s="21">
        <v>11</v>
      </c>
      <c r="N23" s="21">
        <v>9</v>
      </c>
      <c r="O23" s="21">
        <v>2.2000000000000002</v>
      </c>
      <c r="Q23" s="27"/>
      <c r="R23" s="27"/>
    </row>
    <row r="24" spans="1:18" ht="18.75">
      <c r="A24" s="26"/>
      <c r="B24" s="47" t="s">
        <v>19</v>
      </c>
      <c r="C24" s="112"/>
      <c r="D24" s="113"/>
      <c r="E24" s="5">
        <f>SUM(E7:E22)</f>
        <v>19.613999999999997</v>
      </c>
      <c r="F24" s="14">
        <f>SUM(F7:F22)</f>
        <v>32.28</v>
      </c>
      <c r="G24" s="14">
        <f>SUM(G7:G22)</f>
        <v>56.734999999999999</v>
      </c>
      <c r="H24" s="14">
        <f>SUM(H7:H23)</f>
        <v>633.01300000000003</v>
      </c>
      <c r="I24" s="14">
        <f t="shared" ref="I24:O24" si="0">SUM(I7:I22)</f>
        <v>0.25</v>
      </c>
      <c r="J24" s="14">
        <f t="shared" si="0"/>
        <v>1.1000000000000001</v>
      </c>
      <c r="K24" s="14">
        <f t="shared" si="0"/>
        <v>268.60480000000001</v>
      </c>
      <c r="L24" s="14">
        <f t="shared" si="0"/>
        <v>353.03399999999999</v>
      </c>
      <c r="M24" s="14">
        <f t="shared" si="0"/>
        <v>374.23500000000001</v>
      </c>
      <c r="N24" s="14">
        <f t="shared" si="0"/>
        <v>59.59</v>
      </c>
      <c r="O24" s="14">
        <f t="shared" si="0"/>
        <v>2.8120000000000003</v>
      </c>
      <c r="Q24" s="27"/>
      <c r="R24" s="27"/>
    </row>
    <row r="25" spans="1:18" ht="18.75">
      <c r="A25" s="112" t="s">
        <v>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Q25" s="27"/>
      <c r="R25" s="27"/>
    </row>
    <row r="26" spans="1:18" ht="18.75">
      <c r="A26" s="101" t="s">
        <v>196</v>
      </c>
      <c r="B26" s="47" t="s">
        <v>44</v>
      </c>
      <c r="C26" s="112">
        <v>100</v>
      </c>
      <c r="D26" s="113"/>
      <c r="E26" s="8">
        <v>0.82</v>
      </c>
      <c r="F26" s="8">
        <v>3.71</v>
      </c>
      <c r="G26" s="8">
        <v>5.0599999999999996</v>
      </c>
      <c r="H26" s="8">
        <v>56.88</v>
      </c>
      <c r="I26" s="8">
        <v>0.04</v>
      </c>
      <c r="J26" s="8">
        <v>6.15</v>
      </c>
      <c r="K26" s="8">
        <v>0</v>
      </c>
      <c r="L26" s="8">
        <v>13.92</v>
      </c>
      <c r="M26" s="8">
        <v>26.98</v>
      </c>
      <c r="N26" s="8">
        <v>12.45</v>
      </c>
      <c r="O26" s="8">
        <v>0.51</v>
      </c>
      <c r="Q26" s="27"/>
      <c r="R26" s="27"/>
    </row>
    <row r="27" spans="1:18" ht="16.5" customHeight="1">
      <c r="A27" s="104"/>
      <c r="B27" s="48" t="s">
        <v>66</v>
      </c>
      <c r="C27" s="53" t="s">
        <v>165</v>
      </c>
      <c r="D27" s="6">
        <v>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27"/>
      <c r="R27" s="27"/>
    </row>
    <row r="28" spans="1:18" ht="15" customHeight="1">
      <c r="A28" s="104"/>
      <c r="B28" s="48" t="s">
        <v>90</v>
      </c>
      <c r="C28" s="53" t="s">
        <v>166</v>
      </c>
      <c r="D28" s="6">
        <v>20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29"/>
      <c r="R28" s="24"/>
    </row>
    <row r="29" spans="1:18" ht="15.75" customHeight="1">
      <c r="A29" s="104"/>
      <c r="B29" s="48" t="s">
        <v>67</v>
      </c>
      <c r="C29" s="53" t="s">
        <v>167</v>
      </c>
      <c r="D29" s="6">
        <v>15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9"/>
      <c r="R29" s="24"/>
    </row>
    <row r="30" spans="1:18" ht="15" customHeight="1">
      <c r="A30" s="104"/>
      <c r="B30" s="48" t="s">
        <v>93</v>
      </c>
      <c r="C30" s="53">
        <v>25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29"/>
      <c r="R30" s="29"/>
    </row>
    <row r="31" spans="1:18" ht="15.75" customHeight="1">
      <c r="A31" s="104"/>
      <c r="B31" s="48" t="s">
        <v>68</v>
      </c>
      <c r="C31" s="53">
        <v>17.899999999999999</v>
      </c>
      <c r="D31" s="6">
        <v>15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29"/>
      <c r="R31" s="29"/>
    </row>
    <row r="32" spans="1:18" ht="18.75">
      <c r="A32" s="102"/>
      <c r="B32" s="48" t="s">
        <v>81</v>
      </c>
      <c r="C32" s="53">
        <v>6</v>
      </c>
      <c r="D32" s="6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29"/>
      <c r="R32" s="29"/>
    </row>
    <row r="33" spans="1:18" ht="18.75">
      <c r="A33" s="101" t="s">
        <v>197</v>
      </c>
      <c r="B33" s="47" t="s">
        <v>45</v>
      </c>
      <c r="C33" s="112">
        <v>250</v>
      </c>
      <c r="D33" s="113"/>
      <c r="E33" s="8">
        <v>2.1</v>
      </c>
      <c r="F33" s="8">
        <v>7.48</v>
      </c>
      <c r="G33" s="8">
        <v>11.69</v>
      </c>
      <c r="H33" s="8">
        <v>122.96</v>
      </c>
      <c r="I33" s="8">
        <v>0.14000000000000001</v>
      </c>
      <c r="J33" s="8">
        <v>8.5</v>
      </c>
      <c r="K33" s="8">
        <v>0</v>
      </c>
      <c r="L33" s="8">
        <v>32.14</v>
      </c>
      <c r="M33" s="8">
        <v>86.84</v>
      </c>
      <c r="N33" s="8">
        <v>53.78</v>
      </c>
      <c r="O33" s="8">
        <v>0.09</v>
      </c>
      <c r="Q33" s="29"/>
      <c r="R33" s="29"/>
    </row>
    <row r="34" spans="1:18" ht="15" customHeight="1">
      <c r="A34" s="104"/>
      <c r="B34" s="48" t="s">
        <v>80</v>
      </c>
      <c r="C34" s="53">
        <v>25</v>
      </c>
      <c r="D34" s="6">
        <v>20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29"/>
      <c r="R34" s="29"/>
    </row>
    <row r="35" spans="1:18" ht="15" customHeight="1">
      <c r="A35" s="104"/>
      <c r="B35" s="48" t="s">
        <v>66</v>
      </c>
      <c r="C35" s="53" t="s">
        <v>168</v>
      </c>
      <c r="D35" s="6">
        <v>50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29"/>
      <c r="R35" s="29"/>
    </row>
    <row r="36" spans="1:18" ht="16.5" customHeight="1">
      <c r="A36" s="104"/>
      <c r="B36" s="48" t="s">
        <v>67</v>
      </c>
      <c r="C36" s="53" t="s">
        <v>164</v>
      </c>
      <c r="D36" s="6">
        <v>10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29"/>
      <c r="R36" s="29"/>
    </row>
    <row r="37" spans="1:18" ht="12.75" customHeight="1">
      <c r="A37" s="104"/>
      <c r="B37" s="48" t="s">
        <v>68</v>
      </c>
      <c r="C37" s="53">
        <v>12</v>
      </c>
      <c r="D37" s="6">
        <v>10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>
      <c r="A38" s="104"/>
      <c r="B38" s="48" t="s">
        <v>94</v>
      </c>
      <c r="C38" s="53">
        <v>11.5</v>
      </c>
      <c r="D38" s="6">
        <v>7.5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>
      <c r="A39" s="104"/>
      <c r="B39" s="48" t="s">
        <v>124</v>
      </c>
      <c r="C39" s="53">
        <v>0.2</v>
      </c>
      <c r="D39" s="6">
        <v>0.2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>
      <c r="A40" s="104"/>
      <c r="B40" s="48" t="s">
        <v>92</v>
      </c>
      <c r="C40" s="53">
        <v>32.4</v>
      </c>
      <c r="D40" s="6">
        <v>32.4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>
      <c r="A41" s="102"/>
      <c r="B41" s="48" t="s">
        <v>81</v>
      </c>
      <c r="C41" s="53">
        <v>4.8</v>
      </c>
      <c r="D41" s="6">
        <v>4.8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>
      <c r="A42" s="101" t="s">
        <v>198</v>
      </c>
      <c r="B42" s="50" t="s">
        <v>47</v>
      </c>
      <c r="C42" s="112" t="s">
        <v>54</v>
      </c>
      <c r="D42" s="113"/>
      <c r="E42" s="8">
        <v>13.59</v>
      </c>
      <c r="F42" s="8">
        <v>12.999000000000001</v>
      </c>
      <c r="G42" s="8">
        <v>10.949</v>
      </c>
      <c r="H42" s="8">
        <v>218.08699999999999</v>
      </c>
      <c r="I42" s="8">
        <v>8.2000000000000003E-2</v>
      </c>
      <c r="J42" s="8">
        <v>0.64600000000000002</v>
      </c>
      <c r="K42" s="8">
        <v>6.0999999999999999E-2</v>
      </c>
      <c r="L42" s="8">
        <v>123.25700000000001</v>
      </c>
      <c r="M42" s="8">
        <v>263.30900000000003</v>
      </c>
      <c r="N42" s="8">
        <v>19.75</v>
      </c>
      <c r="O42" s="8">
        <v>0.95499999999999996</v>
      </c>
    </row>
    <row r="43" spans="1:18">
      <c r="A43" s="104"/>
      <c r="B43" s="55" t="s">
        <v>95</v>
      </c>
      <c r="C43" s="53">
        <v>89.6</v>
      </c>
      <c r="D43" s="6">
        <v>44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>
      <c r="A44" s="104"/>
      <c r="B44" s="55" t="s">
        <v>108</v>
      </c>
      <c r="C44" s="53">
        <v>11</v>
      </c>
      <c r="D44" s="6">
        <v>11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8">
      <c r="A45" s="104"/>
      <c r="B45" s="55" t="s">
        <v>72</v>
      </c>
      <c r="C45" s="53">
        <v>16</v>
      </c>
      <c r="D45" s="6">
        <v>16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>
      <c r="A46" s="104"/>
      <c r="B46" s="55" t="s">
        <v>73</v>
      </c>
      <c r="C46" s="53">
        <v>6</v>
      </c>
      <c r="D46" s="6">
        <v>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>
      <c r="A47" s="104"/>
      <c r="B47" s="55" t="s">
        <v>61</v>
      </c>
      <c r="C47" s="53" t="s">
        <v>97</v>
      </c>
      <c r="D47" s="6" t="s">
        <v>97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>
      <c r="A48" s="104"/>
      <c r="B48" s="55" t="s">
        <v>87</v>
      </c>
      <c r="C48" s="53">
        <v>0.52</v>
      </c>
      <c r="D48" s="6">
        <v>0.52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104"/>
      <c r="B49" s="55" t="s">
        <v>86</v>
      </c>
      <c r="C49" s="53">
        <v>0.1</v>
      </c>
      <c r="D49" s="6">
        <v>0.1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104"/>
      <c r="B50" s="55" t="s">
        <v>67</v>
      </c>
      <c r="C50" s="53">
        <v>0.1</v>
      </c>
      <c r="D50" s="6">
        <v>0.1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04"/>
      <c r="B51" s="55" t="s">
        <v>68</v>
      </c>
      <c r="C51" s="53">
        <v>0.24</v>
      </c>
      <c r="D51" s="6">
        <v>0.24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104"/>
      <c r="B52" s="55" t="s">
        <v>124</v>
      </c>
      <c r="C52" s="53">
        <v>0.1</v>
      </c>
      <c r="D52" s="6">
        <v>0.1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102"/>
      <c r="B53" s="55" t="s">
        <v>75</v>
      </c>
      <c r="C53" s="53">
        <v>0.15</v>
      </c>
      <c r="D53" s="6" t="s">
        <v>96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101" t="s">
        <v>190</v>
      </c>
      <c r="B54" s="47" t="s">
        <v>34</v>
      </c>
      <c r="C54" s="112">
        <v>200</v>
      </c>
      <c r="D54" s="113"/>
      <c r="E54" s="61">
        <v>4.08</v>
      </c>
      <c r="F54" s="61">
        <v>6.4</v>
      </c>
      <c r="G54" s="61">
        <v>27.26</v>
      </c>
      <c r="H54" s="61">
        <v>183</v>
      </c>
      <c r="I54" s="61">
        <v>0.18</v>
      </c>
      <c r="J54" s="61">
        <v>24.22</v>
      </c>
      <c r="K54" s="61">
        <v>34</v>
      </c>
      <c r="L54" s="61">
        <v>49.3</v>
      </c>
      <c r="M54" s="61">
        <v>115.46</v>
      </c>
      <c r="N54" s="61">
        <v>37</v>
      </c>
      <c r="O54" s="61">
        <v>1.34</v>
      </c>
    </row>
    <row r="55" spans="1:15">
      <c r="A55" s="104"/>
      <c r="B55" s="48" t="s">
        <v>66</v>
      </c>
      <c r="C55" s="53" t="s">
        <v>220</v>
      </c>
      <c r="D55" s="6">
        <v>171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104"/>
      <c r="B56" s="48" t="s">
        <v>83</v>
      </c>
      <c r="C56" s="53">
        <v>30</v>
      </c>
      <c r="D56" s="6">
        <v>30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>
      <c r="A57" s="104"/>
      <c r="B57" s="48" t="s">
        <v>61</v>
      </c>
      <c r="C57" s="53">
        <v>7</v>
      </c>
      <c r="D57" s="6">
        <v>7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102"/>
      <c r="B58" s="48" t="s">
        <v>124</v>
      </c>
      <c r="C58" s="53">
        <v>0.2</v>
      </c>
      <c r="D58" s="6">
        <v>0.2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101" t="s">
        <v>184</v>
      </c>
      <c r="B59" s="47" t="s">
        <v>127</v>
      </c>
      <c r="C59" s="112">
        <v>200</v>
      </c>
      <c r="D59" s="113"/>
      <c r="E59" s="8">
        <v>0.04</v>
      </c>
      <c r="F59" s="8">
        <v>0</v>
      </c>
      <c r="G59" s="8">
        <v>24.76</v>
      </c>
      <c r="H59" s="8">
        <v>94.2</v>
      </c>
      <c r="I59" s="8">
        <v>0.01</v>
      </c>
      <c r="J59" s="8">
        <v>0.16800000000000001</v>
      </c>
      <c r="K59" s="8">
        <v>0</v>
      </c>
      <c r="L59" s="8">
        <v>6.4</v>
      </c>
      <c r="M59" s="8">
        <v>3.6</v>
      </c>
      <c r="N59" s="8">
        <v>0</v>
      </c>
      <c r="O59" s="8">
        <v>0.18</v>
      </c>
    </row>
    <row r="60" spans="1:15">
      <c r="A60" s="104"/>
      <c r="B60" s="48" t="s">
        <v>74</v>
      </c>
      <c r="C60" s="48">
        <v>20</v>
      </c>
      <c r="D60" s="6">
        <v>20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>
      <c r="A61" s="102"/>
      <c r="B61" s="48" t="s">
        <v>75</v>
      </c>
      <c r="C61" s="48">
        <v>10</v>
      </c>
      <c r="D61" s="6">
        <v>10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>
      <c r="A62" s="26"/>
      <c r="B62" s="47" t="s">
        <v>18</v>
      </c>
      <c r="C62" s="112">
        <v>50</v>
      </c>
      <c r="D62" s="113"/>
      <c r="E62" s="16">
        <v>3.8</v>
      </c>
      <c r="F62" s="21">
        <v>0.45</v>
      </c>
      <c r="G62" s="21">
        <v>24.9</v>
      </c>
      <c r="H62" s="21">
        <v>113.22</v>
      </c>
      <c r="I62" s="21">
        <v>0.08</v>
      </c>
      <c r="J62" s="21">
        <v>0</v>
      </c>
      <c r="K62" s="21">
        <v>0</v>
      </c>
      <c r="L62" s="21">
        <v>13.02</v>
      </c>
      <c r="M62" s="21">
        <v>41.5</v>
      </c>
      <c r="N62" s="21">
        <v>17.53</v>
      </c>
      <c r="O62" s="21">
        <v>0.8</v>
      </c>
    </row>
    <row r="63" spans="1:15">
      <c r="A63" s="26"/>
      <c r="B63" s="47" t="s">
        <v>24</v>
      </c>
      <c r="C63" s="112">
        <v>50</v>
      </c>
      <c r="D63" s="113"/>
      <c r="E63" s="21">
        <v>2.75</v>
      </c>
      <c r="F63" s="21">
        <v>0.5</v>
      </c>
      <c r="G63" s="21">
        <v>17</v>
      </c>
      <c r="H63" s="21">
        <v>85</v>
      </c>
      <c r="I63" s="21">
        <v>0.09</v>
      </c>
      <c r="J63" s="21">
        <v>0</v>
      </c>
      <c r="K63" s="21">
        <v>0</v>
      </c>
      <c r="L63" s="21">
        <v>10.5</v>
      </c>
      <c r="M63" s="21">
        <v>87</v>
      </c>
      <c r="N63" s="21">
        <v>28.5</v>
      </c>
      <c r="O63" s="21">
        <v>1.8</v>
      </c>
    </row>
    <row r="64" spans="1:15">
      <c r="A64" s="26"/>
      <c r="B64" s="47" t="s">
        <v>26</v>
      </c>
      <c r="C64" s="112"/>
      <c r="D64" s="113"/>
      <c r="E64" s="5">
        <f t="shared" ref="E64:O64" si="1">SUM(E26:E63)</f>
        <v>27.179999999999996</v>
      </c>
      <c r="F64" s="5">
        <f t="shared" si="1"/>
        <v>31.538999999999998</v>
      </c>
      <c r="G64" s="5">
        <f t="shared" si="1"/>
        <v>121.619</v>
      </c>
      <c r="H64" s="5">
        <f>SUM(H26:H63)</f>
        <v>873.34700000000009</v>
      </c>
      <c r="I64" s="5">
        <f t="shared" si="1"/>
        <v>0.622</v>
      </c>
      <c r="J64" s="5">
        <f t="shared" si="1"/>
        <v>39.683999999999997</v>
      </c>
      <c r="K64" s="5">
        <f t="shared" si="1"/>
        <v>34.061</v>
      </c>
      <c r="L64" s="5">
        <f t="shared" si="1"/>
        <v>248.53700000000003</v>
      </c>
      <c r="M64" s="5">
        <f t="shared" si="1"/>
        <v>624.68900000000008</v>
      </c>
      <c r="N64" s="5">
        <f t="shared" si="1"/>
        <v>169.01</v>
      </c>
      <c r="O64" s="5">
        <f t="shared" si="1"/>
        <v>5.6749999999999998</v>
      </c>
    </row>
    <row r="65" spans="1:15">
      <c r="A65" s="26"/>
      <c r="B65" s="4" t="s">
        <v>176</v>
      </c>
      <c r="C65" s="112"/>
      <c r="D65" s="113"/>
      <c r="E65" s="46">
        <f>SUM(E24+E64)</f>
        <v>46.793999999999997</v>
      </c>
      <c r="F65" s="46">
        <f t="shared" ref="F65:O65" si="2">SUM(F24+F64)</f>
        <v>63.819000000000003</v>
      </c>
      <c r="G65" s="46">
        <f t="shared" si="2"/>
        <v>178.35399999999998</v>
      </c>
      <c r="H65" s="46">
        <f t="shared" si="2"/>
        <v>1506.3600000000001</v>
      </c>
      <c r="I65" s="46">
        <f t="shared" si="2"/>
        <v>0.872</v>
      </c>
      <c r="J65" s="46">
        <f t="shared" si="2"/>
        <v>40.783999999999999</v>
      </c>
      <c r="K65" s="46">
        <f t="shared" si="2"/>
        <v>302.66579999999999</v>
      </c>
      <c r="L65" s="46">
        <f t="shared" si="2"/>
        <v>601.57100000000003</v>
      </c>
      <c r="M65" s="46">
        <f t="shared" si="2"/>
        <v>998.92400000000009</v>
      </c>
      <c r="N65" s="46">
        <f t="shared" si="2"/>
        <v>228.6</v>
      </c>
      <c r="O65" s="46">
        <f t="shared" si="2"/>
        <v>8.4870000000000001</v>
      </c>
    </row>
    <row r="66" spans="1:15">
      <c r="A66" s="26"/>
      <c r="B66" s="114" t="s">
        <v>114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3"/>
    </row>
    <row r="67" spans="1:15">
      <c r="A67" s="26"/>
      <c r="B67" s="47" t="s">
        <v>115</v>
      </c>
      <c r="C67" s="112">
        <v>200</v>
      </c>
      <c r="D67" s="113"/>
      <c r="E67" s="14">
        <v>1</v>
      </c>
      <c r="F67" s="14">
        <v>0.01</v>
      </c>
      <c r="G67" s="14">
        <v>29.7</v>
      </c>
      <c r="H67" s="14">
        <v>128</v>
      </c>
      <c r="I67" s="14">
        <v>0.6</v>
      </c>
      <c r="J67" s="14">
        <v>0.06</v>
      </c>
      <c r="K67" s="14">
        <v>46</v>
      </c>
      <c r="L67" s="14"/>
      <c r="M67" s="14">
        <v>23</v>
      </c>
      <c r="N67" s="14">
        <v>23</v>
      </c>
      <c r="O67" s="14">
        <v>0.5</v>
      </c>
    </row>
    <row r="68" spans="1:15">
      <c r="A68" s="26"/>
      <c r="B68" s="47" t="s">
        <v>119</v>
      </c>
      <c r="C68" s="112">
        <v>15</v>
      </c>
      <c r="D68" s="113"/>
      <c r="E68" s="84">
        <v>0.58799999999999997</v>
      </c>
      <c r="F68" s="84">
        <v>4.59</v>
      </c>
      <c r="G68" s="84">
        <v>9.3780000000000001</v>
      </c>
      <c r="H68" s="84">
        <v>81.150000000000006</v>
      </c>
      <c r="I68" s="84"/>
      <c r="J68" s="84"/>
      <c r="K68" s="84"/>
      <c r="L68" s="84"/>
      <c r="M68" s="84"/>
      <c r="N68" s="84"/>
      <c r="O68" s="84"/>
    </row>
    <row r="69" spans="1:15">
      <c r="A69" s="26"/>
      <c r="B69" s="47" t="s">
        <v>117</v>
      </c>
      <c r="C69" s="120"/>
      <c r="D69" s="115"/>
      <c r="E69" s="14">
        <f>SUM(E67:E68)</f>
        <v>1.5880000000000001</v>
      </c>
      <c r="F69" s="14">
        <f t="shared" ref="F69:O69" si="3">SUM(F67:F68)</f>
        <v>4.5999999999999996</v>
      </c>
      <c r="G69" s="14">
        <f t="shared" si="3"/>
        <v>39.078000000000003</v>
      </c>
      <c r="H69" s="14">
        <f t="shared" si="3"/>
        <v>209.15</v>
      </c>
      <c r="I69" s="14">
        <f t="shared" si="3"/>
        <v>0.6</v>
      </c>
      <c r="J69" s="14">
        <f t="shared" si="3"/>
        <v>0.06</v>
      </c>
      <c r="K69" s="14">
        <f t="shared" si="3"/>
        <v>46</v>
      </c>
      <c r="L69" s="14">
        <f t="shared" si="3"/>
        <v>0</v>
      </c>
      <c r="M69" s="14">
        <f t="shared" si="3"/>
        <v>23</v>
      </c>
      <c r="N69" s="14">
        <f t="shared" si="3"/>
        <v>23</v>
      </c>
      <c r="O69" s="14">
        <f t="shared" si="3"/>
        <v>0.5</v>
      </c>
    </row>
    <row r="70" spans="1:15">
      <c r="A70" s="26"/>
      <c r="B70" s="47" t="s">
        <v>27</v>
      </c>
      <c r="C70" s="121"/>
      <c r="D70" s="116"/>
      <c r="E70" s="5">
        <f t="shared" ref="E70:O70" si="4">SUM(E24,E64,E69)</f>
        <v>48.381999999999998</v>
      </c>
      <c r="F70" s="14">
        <f t="shared" si="4"/>
        <v>68.418999999999997</v>
      </c>
      <c r="G70" s="14">
        <f t="shared" si="4"/>
        <v>217.43199999999999</v>
      </c>
      <c r="H70" s="14">
        <f t="shared" si="4"/>
        <v>1715.5100000000002</v>
      </c>
      <c r="I70" s="14">
        <f t="shared" si="4"/>
        <v>1.472</v>
      </c>
      <c r="J70" s="14">
        <f t="shared" si="4"/>
        <v>40.844000000000001</v>
      </c>
      <c r="K70" s="14">
        <f t="shared" si="4"/>
        <v>348.66579999999999</v>
      </c>
      <c r="L70" s="14">
        <f t="shared" si="4"/>
        <v>601.57100000000003</v>
      </c>
      <c r="M70" s="14">
        <f t="shared" si="4"/>
        <v>1021.9240000000001</v>
      </c>
      <c r="N70" s="14">
        <f t="shared" si="4"/>
        <v>251.6</v>
      </c>
      <c r="O70" s="14">
        <f t="shared" si="4"/>
        <v>8.9870000000000001</v>
      </c>
    </row>
  </sheetData>
  <mergeCells count="39">
    <mergeCell ref="C64:D64"/>
    <mergeCell ref="C67:D67"/>
    <mergeCell ref="C68:D68"/>
    <mergeCell ref="C69:D70"/>
    <mergeCell ref="A26:A32"/>
    <mergeCell ref="A33:A41"/>
    <mergeCell ref="A42:A53"/>
    <mergeCell ref="A54:A58"/>
    <mergeCell ref="A59:A61"/>
    <mergeCell ref="B66:O66"/>
    <mergeCell ref="C59:D59"/>
    <mergeCell ref="C62:D62"/>
    <mergeCell ref="C63:D63"/>
    <mergeCell ref="C65:D65"/>
    <mergeCell ref="C42:D42"/>
    <mergeCell ref="C54:D54"/>
    <mergeCell ref="C33:D33"/>
    <mergeCell ref="H4:H5"/>
    <mergeCell ref="I4:K4"/>
    <mergeCell ref="A4:A5"/>
    <mergeCell ref="A6:O6"/>
    <mergeCell ref="A7:A12"/>
    <mergeCell ref="A13:A16"/>
    <mergeCell ref="A25:O25"/>
    <mergeCell ref="C4:D4"/>
    <mergeCell ref="C7:D7"/>
    <mergeCell ref="C13:D13"/>
    <mergeCell ref="C21:D21"/>
    <mergeCell ref="C22:D22"/>
    <mergeCell ref="C23:D23"/>
    <mergeCell ref="C24:D24"/>
    <mergeCell ref="B4:B5"/>
    <mergeCell ref="A17:A18"/>
    <mergeCell ref="A19:A20"/>
    <mergeCell ref="C19:D19"/>
    <mergeCell ref="L4:O4"/>
    <mergeCell ref="C26:D26"/>
    <mergeCell ref="E4:G4"/>
    <mergeCell ref="C17:D17"/>
  </mergeCells>
  <pageMargins left="0.7" right="0.7" top="0.75" bottom="0.75" header="0.3" footer="0.3"/>
  <pageSetup paperSize="9" scale="4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opLeftCell="A37" workbookViewId="0">
      <selection activeCell="E53" sqref="E53"/>
    </sheetView>
  </sheetViews>
  <sheetFormatPr defaultRowHeight="15"/>
  <cols>
    <col min="1" max="1" width="13.7109375" customWidth="1"/>
    <col min="2" max="2" width="27.42578125" customWidth="1"/>
    <col min="3" max="3" width="12.28515625" customWidth="1"/>
    <col min="4" max="4" width="9.7109375" customWidth="1"/>
    <col min="5" max="5" width="10.28515625" customWidth="1"/>
    <col min="6" max="6" width="10.5703125" customWidth="1"/>
    <col min="7" max="7" width="10.85546875" customWidth="1"/>
    <col min="8" max="8" width="11.42578125" customWidth="1"/>
    <col min="9" max="9" width="8.7109375" customWidth="1"/>
    <col min="10" max="10" width="8" customWidth="1"/>
    <col min="11" max="11" width="8.140625" customWidth="1"/>
    <col min="12" max="12" width="9.7109375" customWidth="1"/>
    <col min="13" max="13" width="7.140625" customWidth="1"/>
    <col min="14" max="14" width="8.5703125" customWidth="1"/>
    <col min="15" max="15" width="9" customWidth="1"/>
    <col min="17" max="17" width="28" customWidth="1"/>
    <col min="18" max="18" width="14.7109375" customWidth="1"/>
  </cols>
  <sheetData>
    <row r="1" spans="1:18" ht="15.75">
      <c r="A1" s="66" t="s">
        <v>245</v>
      </c>
      <c r="B1" s="65"/>
    </row>
    <row r="2" spans="1:18" ht="15.75">
      <c r="A2" s="65" t="s">
        <v>216</v>
      </c>
      <c r="B2" s="65"/>
    </row>
    <row r="3" spans="1:18" ht="15.75">
      <c r="A3" s="65" t="s">
        <v>242</v>
      </c>
      <c r="B3" s="65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>
      <c r="A4" s="101"/>
      <c r="B4" s="113" t="s">
        <v>0</v>
      </c>
      <c r="C4" s="112" t="s">
        <v>171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18">
      <c r="A5" s="102"/>
      <c r="B5" s="113"/>
      <c r="C5" s="30" t="s">
        <v>157</v>
      </c>
      <c r="D5" s="52" t="s">
        <v>172</v>
      </c>
      <c r="E5" s="4" t="s">
        <v>4</v>
      </c>
      <c r="F5" s="4" t="s">
        <v>5</v>
      </c>
      <c r="G5" s="4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 ht="18.75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Q6" s="27"/>
      <c r="R6" s="27"/>
    </row>
    <row r="7" spans="1:18" ht="31.5" customHeight="1">
      <c r="A7" s="101" t="s">
        <v>239</v>
      </c>
      <c r="B7" s="86" t="s">
        <v>49</v>
      </c>
      <c r="C7" s="112" t="s">
        <v>28</v>
      </c>
      <c r="D7" s="113"/>
      <c r="E7" s="8">
        <v>6.2089999999999996</v>
      </c>
      <c r="F7" s="8">
        <v>10.156000000000001</v>
      </c>
      <c r="G7" s="8">
        <v>31.45</v>
      </c>
      <c r="H7" s="8">
        <v>231.61199999999999</v>
      </c>
      <c r="I7" s="8">
        <v>0.17100000000000001</v>
      </c>
      <c r="J7" s="8">
        <v>0.25</v>
      </c>
      <c r="K7" s="8">
        <v>7.1999999999999995E-2</v>
      </c>
      <c r="L7" s="8">
        <v>172.68899999999999</v>
      </c>
      <c r="M7" s="8">
        <v>297.03100000000001</v>
      </c>
      <c r="N7" s="8">
        <v>4.694</v>
      </c>
      <c r="O7" s="8">
        <v>0.17599999999999999</v>
      </c>
      <c r="Q7" s="27"/>
      <c r="R7" s="27"/>
    </row>
    <row r="8" spans="1:18" ht="15" customHeight="1">
      <c r="A8" s="104"/>
      <c r="B8" s="55" t="s">
        <v>98</v>
      </c>
      <c r="C8" s="53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27"/>
    </row>
    <row r="9" spans="1:18" ht="15.75" customHeight="1">
      <c r="A9" s="104"/>
      <c r="B9" s="55" t="s">
        <v>72</v>
      </c>
      <c r="C9" s="53">
        <v>176</v>
      </c>
      <c r="D9" s="6">
        <v>176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7"/>
      <c r="R9" s="27"/>
    </row>
    <row r="10" spans="1:18" ht="15" customHeight="1">
      <c r="A10" s="104"/>
      <c r="B10" s="55" t="s">
        <v>75</v>
      </c>
      <c r="C10" s="53">
        <v>4</v>
      </c>
      <c r="D10" s="6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  <c r="R10" s="27"/>
    </row>
    <row r="11" spans="1:18" ht="16.5" customHeight="1">
      <c r="A11" s="102"/>
      <c r="B11" s="55" t="s">
        <v>61</v>
      </c>
      <c r="C11" s="53">
        <v>5</v>
      </c>
      <c r="D11" s="6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  <c r="R11" s="27"/>
    </row>
    <row r="12" spans="1:18" ht="15.75" customHeight="1">
      <c r="A12" s="101" t="s">
        <v>192</v>
      </c>
      <c r="B12" s="47" t="s">
        <v>29</v>
      </c>
      <c r="C12" s="112">
        <v>20</v>
      </c>
      <c r="D12" s="113"/>
      <c r="E12" s="61">
        <v>0</v>
      </c>
      <c r="F12" s="61">
        <v>16.399999999999999</v>
      </c>
      <c r="G12" s="61">
        <v>0.2</v>
      </c>
      <c r="H12" s="61">
        <v>150</v>
      </c>
      <c r="I12" s="61">
        <v>0</v>
      </c>
      <c r="J12" s="61">
        <v>0</v>
      </c>
      <c r="K12" s="61">
        <v>118</v>
      </c>
      <c r="L12" s="61">
        <v>2</v>
      </c>
      <c r="M12" s="61">
        <v>4</v>
      </c>
      <c r="N12" s="61">
        <v>0</v>
      </c>
      <c r="O12" s="61">
        <v>0</v>
      </c>
      <c r="Q12" s="27"/>
      <c r="R12" s="27"/>
    </row>
    <row r="13" spans="1:18" ht="15" customHeight="1">
      <c r="A13" s="102"/>
      <c r="B13" s="48" t="s">
        <v>61</v>
      </c>
      <c r="C13" s="53">
        <v>20</v>
      </c>
      <c r="D13" s="6">
        <v>20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7"/>
      <c r="R13" s="27"/>
    </row>
    <row r="14" spans="1:18" ht="16.5" customHeight="1">
      <c r="A14" s="101" t="s">
        <v>180</v>
      </c>
      <c r="B14" s="76" t="s">
        <v>121</v>
      </c>
      <c r="C14" s="94">
        <v>40</v>
      </c>
      <c r="D14" s="91"/>
      <c r="E14" s="79">
        <v>6.1</v>
      </c>
      <c r="F14" s="81">
        <v>5.52</v>
      </c>
      <c r="G14" s="81">
        <v>0.34</v>
      </c>
      <c r="H14" s="81">
        <v>75.36</v>
      </c>
      <c r="I14" s="81">
        <v>0.03</v>
      </c>
      <c r="J14" s="81">
        <v>0</v>
      </c>
      <c r="K14" s="81">
        <v>120</v>
      </c>
      <c r="L14" s="81">
        <v>41</v>
      </c>
      <c r="M14" s="81">
        <v>95.16</v>
      </c>
      <c r="N14" s="81">
        <v>6.64</v>
      </c>
      <c r="O14" s="81">
        <v>1.32</v>
      </c>
      <c r="Q14" s="27"/>
      <c r="R14" s="27"/>
    </row>
    <row r="15" spans="1:18" ht="15.75" customHeight="1">
      <c r="A15" s="102"/>
      <c r="B15" s="48" t="s">
        <v>256</v>
      </c>
      <c r="C15" s="53">
        <v>40</v>
      </c>
      <c r="D15" s="6">
        <v>40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7"/>
      <c r="R15" s="27"/>
    </row>
    <row r="16" spans="1:18" ht="14.25" customHeight="1">
      <c r="A16" s="101" t="s">
        <v>179</v>
      </c>
      <c r="B16" s="50" t="s">
        <v>50</v>
      </c>
      <c r="C16" s="112">
        <v>200</v>
      </c>
      <c r="D16" s="113"/>
      <c r="E16" s="11">
        <v>3.52</v>
      </c>
      <c r="F16" s="11">
        <v>3.72</v>
      </c>
      <c r="G16" s="8">
        <v>25.49</v>
      </c>
      <c r="H16" s="8">
        <v>145.19999999999999</v>
      </c>
      <c r="I16" s="8">
        <v>0.01</v>
      </c>
      <c r="J16" s="8">
        <v>1.3</v>
      </c>
      <c r="K16" s="8">
        <v>0.01</v>
      </c>
      <c r="L16" s="8">
        <v>122</v>
      </c>
      <c r="M16" s="8">
        <v>90</v>
      </c>
      <c r="N16" s="8">
        <v>14</v>
      </c>
      <c r="O16" s="8">
        <v>0.56000000000000005</v>
      </c>
      <c r="Q16" s="27"/>
      <c r="R16" s="27"/>
    </row>
    <row r="17" spans="1:18" ht="15" customHeight="1">
      <c r="A17" s="104"/>
      <c r="B17" s="48" t="s">
        <v>63</v>
      </c>
      <c r="C17" s="53">
        <v>6</v>
      </c>
      <c r="D17" s="6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7"/>
      <c r="R17" s="27"/>
    </row>
    <row r="18" spans="1:18" ht="15.75" customHeight="1">
      <c r="A18" s="104"/>
      <c r="B18" s="48" t="s">
        <v>72</v>
      </c>
      <c r="C18" s="53">
        <v>200</v>
      </c>
      <c r="D18" s="6">
        <v>200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7"/>
      <c r="R18" s="27"/>
    </row>
    <row r="19" spans="1:18" ht="15.75" customHeight="1">
      <c r="A19" s="102"/>
      <c r="B19" s="48" t="s">
        <v>75</v>
      </c>
      <c r="C19" s="53">
        <v>10</v>
      </c>
      <c r="D19" s="6">
        <v>10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7"/>
      <c r="R19" s="27"/>
    </row>
    <row r="20" spans="1:18" ht="16.5" customHeight="1">
      <c r="A20" s="26"/>
      <c r="B20" s="47" t="s">
        <v>18</v>
      </c>
      <c r="C20" s="112">
        <v>50</v>
      </c>
      <c r="D20" s="113"/>
      <c r="E20" s="16">
        <v>3.8</v>
      </c>
      <c r="F20" s="21">
        <v>0.45</v>
      </c>
      <c r="G20" s="21">
        <v>24.9</v>
      </c>
      <c r="H20" s="21">
        <v>113.22</v>
      </c>
      <c r="I20" s="21">
        <v>0.08</v>
      </c>
      <c r="J20" s="21">
        <v>0</v>
      </c>
      <c r="K20" s="21">
        <v>0</v>
      </c>
      <c r="L20" s="21">
        <v>13.02</v>
      </c>
      <c r="M20" s="21">
        <v>41.5</v>
      </c>
      <c r="N20" s="21">
        <v>17.53</v>
      </c>
      <c r="O20" s="21">
        <v>0.8</v>
      </c>
      <c r="Q20" s="27"/>
      <c r="R20" s="27"/>
    </row>
    <row r="21" spans="1:18" ht="15.75" customHeight="1">
      <c r="A21" s="101" t="s">
        <v>193</v>
      </c>
      <c r="B21" s="47" t="s">
        <v>42</v>
      </c>
      <c r="C21" s="112">
        <v>100</v>
      </c>
      <c r="D21" s="113"/>
      <c r="E21" s="32">
        <v>1.08</v>
      </c>
      <c r="F21" s="32">
        <v>0.18</v>
      </c>
      <c r="G21" s="32">
        <v>8.6199999999999992</v>
      </c>
      <c r="H21" s="32">
        <v>40.4</v>
      </c>
      <c r="I21" s="32">
        <v>0.05</v>
      </c>
      <c r="J21" s="32">
        <v>6.25</v>
      </c>
      <c r="K21" s="32">
        <v>0</v>
      </c>
      <c r="L21" s="32">
        <v>24.28</v>
      </c>
      <c r="M21" s="32">
        <v>44</v>
      </c>
      <c r="N21" s="32">
        <v>30.75</v>
      </c>
      <c r="O21" s="32">
        <v>1.08</v>
      </c>
      <c r="Q21" s="27"/>
      <c r="R21" s="27"/>
    </row>
    <row r="22" spans="1:18" ht="16.5" customHeight="1">
      <c r="A22" s="104"/>
      <c r="B22" s="48" t="s">
        <v>67</v>
      </c>
      <c r="C22" s="53">
        <v>93.8</v>
      </c>
      <c r="D22" s="6">
        <v>75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7"/>
      <c r="R22" s="27"/>
    </row>
    <row r="23" spans="1:18" ht="16.5" customHeight="1">
      <c r="A23" s="104"/>
      <c r="B23" s="48" t="s">
        <v>145</v>
      </c>
      <c r="C23" s="53">
        <v>28.4</v>
      </c>
      <c r="D23" s="6">
        <v>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7"/>
      <c r="R23" s="27"/>
    </row>
    <row r="24" spans="1:18" ht="14.25" customHeight="1">
      <c r="A24" s="102"/>
      <c r="B24" s="48" t="s">
        <v>75</v>
      </c>
      <c r="C24" s="53">
        <v>1</v>
      </c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7"/>
      <c r="R24" s="27"/>
    </row>
    <row r="25" spans="1:18" ht="18.75">
      <c r="A25" s="26"/>
      <c r="B25" s="47" t="s">
        <v>19</v>
      </c>
      <c r="C25" s="112"/>
      <c r="D25" s="113"/>
      <c r="E25" s="5">
        <f>SUM(E7:E21)</f>
        <v>20.708999999999996</v>
      </c>
      <c r="F25" s="21">
        <f t="shared" ref="F25:O25" si="0">SUM(F7:F21)</f>
        <v>36.425999999999995</v>
      </c>
      <c r="G25" s="21">
        <f t="shared" si="0"/>
        <v>91</v>
      </c>
      <c r="H25" s="21">
        <f t="shared" si="0"/>
        <v>755.79200000000003</v>
      </c>
      <c r="I25" s="21">
        <f t="shared" si="0"/>
        <v>0.34100000000000003</v>
      </c>
      <c r="J25" s="21">
        <f t="shared" si="0"/>
        <v>7.8</v>
      </c>
      <c r="K25" s="21">
        <f t="shared" si="0"/>
        <v>238.08199999999999</v>
      </c>
      <c r="L25" s="21">
        <f t="shared" si="0"/>
        <v>374.98899999999992</v>
      </c>
      <c r="M25" s="21">
        <f t="shared" si="0"/>
        <v>571.69100000000003</v>
      </c>
      <c r="N25" s="21">
        <f t="shared" si="0"/>
        <v>73.614000000000004</v>
      </c>
      <c r="O25" s="21">
        <f t="shared" si="0"/>
        <v>3.9359999999999999</v>
      </c>
      <c r="Q25" s="27"/>
      <c r="R25" s="27"/>
    </row>
    <row r="26" spans="1:18" ht="18.75">
      <c r="A26" s="112" t="s">
        <v>20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Q26" s="27"/>
      <c r="R26" s="27"/>
    </row>
    <row r="27" spans="1:18" ht="18.75">
      <c r="A27" s="101" t="s">
        <v>181</v>
      </c>
      <c r="B27" s="47" t="s">
        <v>21</v>
      </c>
      <c r="C27" s="112">
        <v>100</v>
      </c>
      <c r="D27" s="113"/>
      <c r="E27" s="8">
        <v>1.43</v>
      </c>
      <c r="F27" s="8">
        <v>6.09</v>
      </c>
      <c r="G27" s="8">
        <v>8.36</v>
      </c>
      <c r="H27" s="8">
        <v>93.9</v>
      </c>
      <c r="I27" s="8">
        <v>0.02</v>
      </c>
      <c r="J27" s="8">
        <v>9.5</v>
      </c>
      <c r="K27" s="8">
        <v>0</v>
      </c>
      <c r="L27" s="8">
        <v>35.15</v>
      </c>
      <c r="M27" s="8">
        <v>40.97</v>
      </c>
      <c r="N27" s="8">
        <v>20.9</v>
      </c>
      <c r="O27" s="8">
        <v>1.33</v>
      </c>
      <c r="Q27" s="27"/>
      <c r="R27" s="27"/>
    </row>
    <row r="28" spans="1:18" ht="15" customHeight="1">
      <c r="A28" s="104"/>
      <c r="B28" s="48" t="s">
        <v>257</v>
      </c>
      <c r="C28" s="6" t="s">
        <v>174</v>
      </c>
      <c r="D28" s="53">
        <v>95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Q28" s="27"/>
      <c r="R28" s="27"/>
    </row>
    <row r="29" spans="1:18" ht="16.5" customHeight="1">
      <c r="A29" s="102"/>
      <c r="B29" s="48" t="s">
        <v>81</v>
      </c>
      <c r="C29" s="53">
        <v>6</v>
      </c>
      <c r="D29" s="6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9"/>
      <c r="R29" s="27"/>
    </row>
    <row r="30" spans="1:18" ht="15.75" customHeight="1">
      <c r="A30" s="101" t="s">
        <v>240</v>
      </c>
      <c r="B30" s="50" t="s">
        <v>146</v>
      </c>
      <c r="C30" s="112">
        <v>200</v>
      </c>
      <c r="D30" s="113"/>
      <c r="E30" s="8">
        <v>6.6</v>
      </c>
      <c r="F30" s="8">
        <v>2.4</v>
      </c>
      <c r="G30" s="8">
        <v>9.9</v>
      </c>
      <c r="H30" s="8">
        <v>67.8</v>
      </c>
      <c r="I30" s="8">
        <v>0.1</v>
      </c>
      <c r="J30" s="8">
        <v>6.5</v>
      </c>
      <c r="K30" s="8">
        <v>22.5</v>
      </c>
      <c r="L30" s="8">
        <v>35.4</v>
      </c>
      <c r="M30" s="8">
        <v>97.1</v>
      </c>
      <c r="N30" s="8">
        <v>24</v>
      </c>
      <c r="O30" s="8">
        <v>0.9</v>
      </c>
      <c r="Q30" s="29"/>
      <c r="R30" s="29"/>
    </row>
    <row r="31" spans="1:18" ht="15.75" customHeight="1">
      <c r="A31" s="104"/>
      <c r="B31" s="55" t="s">
        <v>147</v>
      </c>
      <c r="C31" s="53">
        <v>32</v>
      </c>
      <c r="D31" s="6">
        <v>31.3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29"/>
      <c r="R31" s="29"/>
    </row>
    <row r="32" spans="1:18" ht="15.75" customHeight="1">
      <c r="A32" s="104"/>
      <c r="B32" s="55" t="s">
        <v>66</v>
      </c>
      <c r="C32" s="53">
        <v>59.5</v>
      </c>
      <c r="D32" s="6">
        <v>59.5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29"/>
      <c r="R32" s="29"/>
    </row>
    <row r="33" spans="1:18" ht="15.75" customHeight="1">
      <c r="A33" s="104"/>
      <c r="B33" s="55" t="s">
        <v>68</v>
      </c>
      <c r="C33" s="53">
        <v>7.5</v>
      </c>
      <c r="D33" s="6">
        <v>7.5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29"/>
      <c r="R33" s="29"/>
    </row>
    <row r="34" spans="1:18" ht="16.5" customHeight="1">
      <c r="A34" s="104"/>
      <c r="B34" s="55" t="s">
        <v>61</v>
      </c>
      <c r="C34" s="53">
        <v>2.5</v>
      </c>
      <c r="D34" s="6">
        <v>2.5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29"/>
      <c r="R34" s="29"/>
    </row>
    <row r="35" spans="1:18" ht="16.5" customHeight="1">
      <c r="A35" s="104"/>
      <c r="B35" s="55" t="s">
        <v>148</v>
      </c>
      <c r="C35" s="53">
        <v>2.8</v>
      </c>
      <c r="D35" s="6">
        <v>2.8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29"/>
      <c r="R35" s="29"/>
    </row>
    <row r="36" spans="1:18">
      <c r="A36" s="102"/>
      <c r="B36" s="55" t="s">
        <v>124</v>
      </c>
      <c r="C36" s="53">
        <v>0.2</v>
      </c>
      <c r="D36" s="6">
        <v>0.2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>
      <c r="A37" s="101" t="s">
        <v>204</v>
      </c>
      <c r="B37" s="50" t="s">
        <v>51</v>
      </c>
      <c r="C37" s="112" t="s">
        <v>60</v>
      </c>
      <c r="D37" s="113"/>
      <c r="E37" s="8">
        <v>19.72</v>
      </c>
      <c r="F37" s="8">
        <v>17.89</v>
      </c>
      <c r="G37" s="8">
        <v>4.76</v>
      </c>
      <c r="H37" s="8">
        <v>168.2</v>
      </c>
      <c r="I37" s="8">
        <v>0.17</v>
      </c>
      <c r="J37" s="8">
        <v>128</v>
      </c>
      <c r="K37" s="8">
        <v>0</v>
      </c>
      <c r="L37" s="8">
        <v>24.36</v>
      </c>
      <c r="M37" s="8">
        <v>194.69</v>
      </c>
      <c r="N37" s="8">
        <v>26.01</v>
      </c>
      <c r="O37" s="8">
        <v>2.3199999999999998</v>
      </c>
    </row>
    <row r="38" spans="1:18">
      <c r="A38" s="104"/>
      <c r="B38" s="55" t="s">
        <v>92</v>
      </c>
      <c r="C38" s="53">
        <v>139</v>
      </c>
      <c r="D38" s="6">
        <v>102.6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>
      <c r="A39" s="104"/>
      <c r="B39" s="55" t="s">
        <v>67</v>
      </c>
      <c r="C39" s="53">
        <v>15</v>
      </c>
      <c r="D39" s="6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>
      <c r="A40" s="104"/>
      <c r="B40" s="55" t="s">
        <v>68</v>
      </c>
      <c r="C40" s="53">
        <v>18</v>
      </c>
      <c r="D40" s="6">
        <v>15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>
      <c r="A41" s="104"/>
      <c r="B41" s="55" t="s">
        <v>81</v>
      </c>
      <c r="C41" s="53">
        <v>5</v>
      </c>
      <c r="D41" s="6">
        <v>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>
      <c r="A42" s="104"/>
      <c r="B42" s="55" t="s">
        <v>87</v>
      </c>
      <c r="C42" s="53">
        <v>4</v>
      </c>
      <c r="D42" s="6">
        <v>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>
      <c r="A43" s="104"/>
      <c r="B43" s="55" t="s">
        <v>124</v>
      </c>
      <c r="C43" s="53">
        <v>0.3</v>
      </c>
      <c r="D43" s="6">
        <v>0.3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>
      <c r="A44" s="102"/>
      <c r="B44" s="55" t="s">
        <v>86</v>
      </c>
      <c r="C44" s="53">
        <v>12</v>
      </c>
      <c r="D44" s="6">
        <v>12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8">
      <c r="A45" s="101" t="s">
        <v>205</v>
      </c>
      <c r="B45" s="47" t="s">
        <v>149</v>
      </c>
      <c r="C45" s="112">
        <v>200</v>
      </c>
      <c r="D45" s="113"/>
      <c r="E45" s="8">
        <v>9.94</v>
      </c>
      <c r="F45" s="8">
        <v>7.48</v>
      </c>
      <c r="G45" s="8">
        <v>47.78</v>
      </c>
      <c r="H45" s="8">
        <v>307.26</v>
      </c>
      <c r="I45" s="8">
        <v>0.24</v>
      </c>
      <c r="J45" s="8">
        <v>0</v>
      </c>
      <c r="K45" s="8">
        <v>0.02</v>
      </c>
      <c r="L45" s="8">
        <v>17.3</v>
      </c>
      <c r="M45" s="8">
        <v>278</v>
      </c>
      <c r="N45" s="8">
        <v>90</v>
      </c>
      <c r="O45" s="8">
        <v>5.26</v>
      </c>
    </row>
    <row r="46" spans="1:18">
      <c r="A46" s="104"/>
      <c r="B46" s="48" t="s">
        <v>144</v>
      </c>
      <c r="C46" s="53">
        <v>80.8</v>
      </c>
      <c r="D46" s="6">
        <v>80.8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>
      <c r="A47" s="104"/>
      <c r="B47" s="48" t="s">
        <v>124</v>
      </c>
      <c r="C47" s="53">
        <v>0.3</v>
      </c>
      <c r="D47" s="6">
        <v>0.3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>
      <c r="A48" s="102"/>
      <c r="B48" s="48" t="s">
        <v>61</v>
      </c>
      <c r="C48" s="53">
        <v>7</v>
      </c>
      <c r="D48" s="6">
        <v>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101"/>
      <c r="B49" s="47" t="s">
        <v>128</v>
      </c>
      <c r="C49" s="112">
        <v>200</v>
      </c>
      <c r="D49" s="113"/>
      <c r="E49" s="8">
        <v>0.74</v>
      </c>
      <c r="F49" s="8">
        <v>0</v>
      </c>
      <c r="G49" s="8">
        <v>21.56</v>
      </c>
      <c r="H49" s="8">
        <v>88.48</v>
      </c>
      <c r="I49" s="8">
        <v>3.2000000000000001E-2</v>
      </c>
      <c r="J49" s="8">
        <v>0.12</v>
      </c>
      <c r="K49" s="8">
        <v>0</v>
      </c>
      <c r="L49" s="8">
        <v>8.8699999999999992</v>
      </c>
      <c r="M49" s="8">
        <v>10.89</v>
      </c>
      <c r="N49" s="8">
        <v>23.4</v>
      </c>
      <c r="O49" s="8">
        <v>0.216</v>
      </c>
    </row>
    <row r="50" spans="1:15">
      <c r="A50" s="102"/>
      <c r="B50" s="48" t="s">
        <v>111</v>
      </c>
      <c r="C50" s="48">
        <v>200</v>
      </c>
      <c r="D50" s="6">
        <v>200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26"/>
      <c r="B51" s="47" t="s">
        <v>18</v>
      </c>
      <c r="C51" s="112">
        <v>50</v>
      </c>
      <c r="D51" s="113"/>
      <c r="E51" s="16">
        <v>3.8</v>
      </c>
      <c r="F51" s="21">
        <v>0.45</v>
      </c>
      <c r="G51" s="21">
        <v>24.9</v>
      </c>
      <c r="H51" s="21">
        <v>113.22</v>
      </c>
      <c r="I51" s="21">
        <v>0.08</v>
      </c>
      <c r="J51" s="21">
        <v>0</v>
      </c>
      <c r="K51" s="21">
        <v>0</v>
      </c>
      <c r="L51" s="21">
        <v>13.02</v>
      </c>
      <c r="M51" s="21">
        <v>41.5</v>
      </c>
      <c r="N51" s="21">
        <v>17.53</v>
      </c>
      <c r="O51" s="21">
        <v>0.8</v>
      </c>
    </row>
    <row r="52" spans="1:15">
      <c r="A52" s="26"/>
      <c r="B52" s="47" t="s">
        <v>24</v>
      </c>
      <c r="C52" s="112">
        <v>50</v>
      </c>
      <c r="D52" s="113"/>
      <c r="E52" s="21">
        <v>2.75</v>
      </c>
      <c r="F52" s="21">
        <v>0.5</v>
      </c>
      <c r="G52" s="21">
        <v>17</v>
      </c>
      <c r="H52" s="21">
        <v>85</v>
      </c>
      <c r="I52" s="21">
        <v>0.09</v>
      </c>
      <c r="J52" s="21">
        <v>0</v>
      </c>
      <c r="K52" s="21">
        <v>0</v>
      </c>
      <c r="L52" s="21">
        <v>10.5</v>
      </c>
      <c r="M52" s="21">
        <v>87</v>
      </c>
      <c r="N52" s="21">
        <v>28.5</v>
      </c>
      <c r="O52" s="21">
        <v>1.8</v>
      </c>
    </row>
    <row r="53" spans="1:15">
      <c r="A53" s="26"/>
      <c r="B53" s="47" t="s">
        <v>26</v>
      </c>
      <c r="C53" s="112"/>
      <c r="D53" s="113"/>
      <c r="E53" s="5">
        <f t="shared" ref="E53:O53" si="1">SUM(E27:E52)</f>
        <v>44.98</v>
      </c>
      <c r="F53" s="5">
        <f t="shared" si="1"/>
        <v>34.81</v>
      </c>
      <c r="G53" s="5">
        <f t="shared" si="1"/>
        <v>134.26</v>
      </c>
      <c r="H53" s="5">
        <f t="shared" si="1"/>
        <v>923.86</v>
      </c>
      <c r="I53" s="5">
        <f t="shared" si="1"/>
        <v>0.73199999999999998</v>
      </c>
      <c r="J53" s="5">
        <f t="shared" si="1"/>
        <v>144.12</v>
      </c>
      <c r="K53" s="5">
        <f t="shared" si="1"/>
        <v>22.52</v>
      </c>
      <c r="L53" s="5">
        <f t="shared" si="1"/>
        <v>144.6</v>
      </c>
      <c r="M53" s="5">
        <f t="shared" si="1"/>
        <v>750.15</v>
      </c>
      <c r="N53" s="5">
        <f t="shared" si="1"/>
        <v>230.34</v>
      </c>
      <c r="O53" s="5">
        <f t="shared" si="1"/>
        <v>12.625999999999999</v>
      </c>
    </row>
    <row r="54" spans="1:15">
      <c r="A54" s="26"/>
      <c r="B54" s="4" t="s">
        <v>176</v>
      </c>
      <c r="C54" s="112"/>
      <c r="D54" s="113"/>
      <c r="E54" s="46">
        <f>SUM(E25+E53)</f>
        <v>65.688999999999993</v>
      </c>
      <c r="F54" s="46">
        <f t="shared" ref="F54:O54" si="2">SUM(F25+F53)</f>
        <v>71.23599999999999</v>
      </c>
      <c r="G54" s="46">
        <f t="shared" si="2"/>
        <v>225.26</v>
      </c>
      <c r="H54" s="46">
        <f t="shared" si="2"/>
        <v>1679.652</v>
      </c>
      <c r="I54" s="46">
        <f t="shared" si="2"/>
        <v>1.073</v>
      </c>
      <c r="J54" s="46">
        <f t="shared" si="2"/>
        <v>151.92000000000002</v>
      </c>
      <c r="K54" s="46">
        <f t="shared" si="2"/>
        <v>260.60199999999998</v>
      </c>
      <c r="L54" s="46">
        <f t="shared" si="2"/>
        <v>519.58899999999994</v>
      </c>
      <c r="M54" s="46">
        <f t="shared" si="2"/>
        <v>1321.8409999999999</v>
      </c>
      <c r="N54" s="46">
        <f t="shared" si="2"/>
        <v>303.95400000000001</v>
      </c>
      <c r="O54" s="46">
        <f t="shared" si="2"/>
        <v>16.561999999999998</v>
      </c>
    </row>
    <row r="55" spans="1:15">
      <c r="A55" s="26"/>
      <c r="B55" s="114" t="s">
        <v>114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3"/>
    </row>
    <row r="56" spans="1:15">
      <c r="A56" s="101" t="s">
        <v>186</v>
      </c>
      <c r="B56" s="47" t="s">
        <v>30</v>
      </c>
      <c r="C56" s="112" t="s">
        <v>31</v>
      </c>
      <c r="D56" s="113"/>
      <c r="E56" s="15">
        <v>0.434</v>
      </c>
      <c r="F56" s="15">
        <v>0</v>
      </c>
      <c r="G56" s="15">
        <v>12.725</v>
      </c>
      <c r="H56" s="15">
        <v>46.033000000000001</v>
      </c>
      <c r="I56" s="15">
        <v>0.02</v>
      </c>
      <c r="J56" s="15">
        <v>0.08</v>
      </c>
      <c r="K56" s="15">
        <v>0</v>
      </c>
      <c r="L56" s="15">
        <v>3.0939999999999999</v>
      </c>
      <c r="M56" s="15">
        <v>2.7949999999999999</v>
      </c>
      <c r="N56" s="15">
        <v>0.55000000000000004</v>
      </c>
      <c r="O56" s="15">
        <v>2E-3</v>
      </c>
    </row>
    <row r="57" spans="1:15">
      <c r="A57" s="104"/>
      <c r="B57" s="48" t="s">
        <v>78</v>
      </c>
      <c r="C57" s="53">
        <v>1</v>
      </c>
      <c r="D57" s="6">
        <v>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104"/>
      <c r="B58" s="48" t="s">
        <v>75</v>
      </c>
      <c r="C58" s="53">
        <v>15</v>
      </c>
      <c r="D58" s="6">
        <v>15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102"/>
      <c r="B59" s="48" t="s">
        <v>79</v>
      </c>
      <c r="C59" s="53">
        <v>7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26"/>
      <c r="B60" s="47" t="s">
        <v>119</v>
      </c>
      <c r="C60" s="112">
        <v>15</v>
      </c>
      <c r="D60" s="113"/>
      <c r="E60" s="84">
        <v>0.58799999999999997</v>
      </c>
      <c r="F60" s="84">
        <v>4.59</v>
      </c>
      <c r="G60" s="84">
        <v>9.3780000000000001</v>
      </c>
      <c r="H60" s="84">
        <v>81.150000000000006</v>
      </c>
      <c r="I60" s="84"/>
      <c r="J60" s="84"/>
      <c r="K60" s="84"/>
      <c r="L60" s="84"/>
      <c r="M60" s="84"/>
      <c r="N60" s="84"/>
      <c r="O60" s="84"/>
    </row>
    <row r="61" spans="1:15">
      <c r="A61" s="26"/>
      <c r="B61" s="47" t="s">
        <v>117</v>
      </c>
      <c r="C61" s="120"/>
      <c r="D61" s="115"/>
      <c r="E61" s="15">
        <f>SUM(E56:E60)</f>
        <v>1.022</v>
      </c>
      <c r="F61" s="15">
        <f t="shared" ref="F61:O61" si="3">SUM(F56:F60)</f>
        <v>4.59</v>
      </c>
      <c r="G61" s="15">
        <f t="shared" si="3"/>
        <v>22.103000000000002</v>
      </c>
      <c r="H61" s="15">
        <f t="shared" si="3"/>
        <v>127.18300000000001</v>
      </c>
      <c r="I61" s="15">
        <f t="shared" si="3"/>
        <v>0.02</v>
      </c>
      <c r="J61" s="15">
        <f t="shared" si="3"/>
        <v>0.08</v>
      </c>
      <c r="K61" s="15">
        <f t="shared" si="3"/>
        <v>0</v>
      </c>
      <c r="L61" s="15">
        <f t="shared" si="3"/>
        <v>3.0939999999999999</v>
      </c>
      <c r="M61" s="15">
        <f t="shared" si="3"/>
        <v>2.7949999999999999</v>
      </c>
      <c r="N61" s="15">
        <f t="shared" si="3"/>
        <v>0.55000000000000004</v>
      </c>
      <c r="O61" s="15">
        <f t="shared" si="3"/>
        <v>2E-3</v>
      </c>
    </row>
    <row r="62" spans="1:15">
      <c r="A62" s="26"/>
      <c r="B62" s="47" t="s">
        <v>27</v>
      </c>
      <c r="C62" s="121"/>
      <c r="D62" s="116"/>
      <c r="E62" s="5">
        <f t="shared" ref="E62:O62" si="4">SUM(E25,E53,E61)</f>
        <v>66.710999999999999</v>
      </c>
      <c r="F62" s="15">
        <f t="shared" si="4"/>
        <v>75.825999999999993</v>
      </c>
      <c r="G62" s="15">
        <f t="shared" si="4"/>
        <v>247.363</v>
      </c>
      <c r="H62" s="15">
        <f>SUM(H25,H53,H61)</f>
        <v>1806.835</v>
      </c>
      <c r="I62" s="15">
        <f t="shared" si="4"/>
        <v>1.093</v>
      </c>
      <c r="J62" s="15">
        <f t="shared" si="4"/>
        <v>152.00000000000003</v>
      </c>
      <c r="K62" s="15">
        <f t="shared" si="4"/>
        <v>260.60199999999998</v>
      </c>
      <c r="L62" s="15">
        <f t="shared" si="4"/>
        <v>522.68299999999999</v>
      </c>
      <c r="M62" s="15">
        <f t="shared" si="4"/>
        <v>1324.636</v>
      </c>
      <c r="N62" s="15">
        <f t="shared" si="4"/>
        <v>304.50400000000002</v>
      </c>
      <c r="O62" s="15">
        <f t="shared" si="4"/>
        <v>16.563999999999997</v>
      </c>
    </row>
    <row r="68" spans="2:15">
      <c r="B68" s="25"/>
      <c r="C68" s="25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2:15"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2:15"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</sheetData>
  <mergeCells count="40">
    <mergeCell ref="C56:D56"/>
    <mergeCell ref="C60:D60"/>
    <mergeCell ref="A37:A44"/>
    <mergeCell ref="A45:A48"/>
    <mergeCell ref="A49:A50"/>
    <mergeCell ref="A56:A59"/>
    <mergeCell ref="C37:D37"/>
    <mergeCell ref="C45:D45"/>
    <mergeCell ref="B55:O55"/>
    <mergeCell ref="C49:D49"/>
    <mergeCell ref="C51:D51"/>
    <mergeCell ref="C52:D52"/>
    <mergeCell ref="C53:D53"/>
    <mergeCell ref="C4:D4"/>
    <mergeCell ref="C7:D7"/>
    <mergeCell ref="C12:D12"/>
    <mergeCell ref="C14:D14"/>
    <mergeCell ref="C16:D16"/>
    <mergeCell ref="A30:A36"/>
    <mergeCell ref="C20:D20"/>
    <mergeCell ref="C21:D21"/>
    <mergeCell ref="C25:D25"/>
    <mergeCell ref="C27:D27"/>
    <mergeCell ref="C30:D30"/>
    <mergeCell ref="C61:D62"/>
    <mergeCell ref="C54:D54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4"/>
    <mergeCell ref="A26:O26"/>
    <mergeCell ref="A27:A29"/>
  </mergeCells>
  <pageMargins left="0.7" right="0.7" top="0.75" bottom="0.75" header="0.3" footer="0.3"/>
  <pageSetup paperSize="9" scale="4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opLeftCell="A37" workbookViewId="0">
      <selection activeCell="E53" sqref="E53"/>
    </sheetView>
  </sheetViews>
  <sheetFormatPr defaultRowHeight="15"/>
  <cols>
    <col min="1" max="1" width="15.7109375" customWidth="1"/>
    <col min="2" max="2" width="29.140625" customWidth="1"/>
    <col min="3" max="3" width="12.140625" customWidth="1"/>
    <col min="4" max="4" width="11.42578125" customWidth="1"/>
    <col min="7" max="7" width="10.5703125" customWidth="1"/>
    <col min="8" max="8" width="11.5703125" customWidth="1"/>
    <col min="9" max="9" width="7.140625" customWidth="1"/>
    <col min="10" max="10" width="6.85546875" customWidth="1"/>
    <col min="11" max="11" width="6.28515625" customWidth="1"/>
    <col min="12" max="12" width="7.28515625" customWidth="1"/>
    <col min="13" max="13" width="7.42578125" customWidth="1"/>
    <col min="14" max="14" width="7.85546875" customWidth="1"/>
    <col min="15" max="15" width="10.28515625" customWidth="1"/>
    <col min="17" max="17" width="23.140625" customWidth="1"/>
    <col min="18" max="18" width="17.85546875" customWidth="1"/>
  </cols>
  <sheetData>
    <row r="1" spans="1:19" ht="15.75">
      <c r="A1" s="65" t="s">
        <v>226</v>
      </c>
      <c r="B1" s="65"/>
    </row>
    <row r="2" spans="1:19" ht="15.75">
      <c r="A2" s="65" t="s">
        <v>219</v>
      </c>
      <c r="B2" s="65"/>
    </row>
    <row r="3" spans="1:19" ht="15.75">
      <c r="A3" s="65" t="s">
        <v>242</v>
      </c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>
      <c r="A4" s="101"/>
      <c r="B4" s="113" t="s">
        <v>0</v>
      </c>
      <c r="C4" s="112" t="s">
        <v>155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19">
      <c r="A5" s="102"/>
      <c r="B5" s="113"/>
      <c r="C5" s="54" t="s">
        <v>157</v>
      </c>
      <c r="D5" s="52" t="s">
        <v>156</v>
      </c>
      <c r="E5" s="5" t="s">
        <v>4</v>
      </c>
      <c r="F5" s="5" t="s">
        <v>5</v>
      </c>
      <c r="G5" s="5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9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9" ht="18.75">
      <c r="A7" s="101" t="s">
        <v>195</v>
      </c>
      <c r="B7" s="47" t="s">
        <v>143</v>
      </c>
      <c r="C7" s="112">
        <v>200</v>
      </c>
      <c r="D7" s="113"/>
      <c r="E7" s="8">
        <v>5.97</v>
      </c>
      <c r="F7" s="8">
        <v>5.48</v>
      </c>
      <c r="G7" s="8">
        <v>17.079999999999998</v>
      </c>
      <c r="H7" s="8">
        <v>141.6</v>
      </c>
      <c r="I7" s="8">
        <v>0.11</v>
      </c>
      <c r="J7" s="8">
        <v>0.91</v>
      </c>
      <c r="K7" s="8">
        <v>30.6</v>
      </c>
      <c r="L7" s="8">
        <v>160.9</v>
      </c>
      <c r="M7" s="8">
        <v>165.7</v>
      </c>
      <c r="N7" s="8">
        <v>46.46</v>
      </c>
      <c r="O7" s="8">
        <v>1.1299999999999999</v>
      </c>
      <c r="Q7" s="27"/>
      <c r="R7" s="43"/>
    </row>
    <row r="8" spans="1:19" ht="15" customHeight="1">
      <c r="A8" s="104"/>
      <c r="B8" s="48" t="s">
        <v>72</v>
      </c>
      <c r="C8" s="53">
        <v>140</v>
      </c>
      <c r="D8" s="6">
        <v>140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43"/>
    </row>
    <row r="9" spans="1:19">
      <c r="A9" s="104"/>
      <c r="B9" s="48" t="s">
        <v>144</v>
      </c>
      <c r="C9" s="53">
        <v>16</v>
      </c>
      <c r="D9" s="6">
        <v>16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5"/>
      <c r="R9" s="126"/>
      <c r="S9" s="126"/>
    </row>
    <row r="10" spans="1:19">
      <c r="A10" s="104"/>
      <c r="B10" s="48" t="s">
        <v>75</v>
      </c>
      <c r="C10" s="53">
        <v>1.6</v>
      </c>
      <c r="D10" s="6">
        <v>1.6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2"/>
      <c r="R10" s="23"/>
      <c r="S10" s="23"/>
    </row>
    <row r="11" spans="1:19">
      <c r="A11" s="104"/>
      <c r="B11" s="48" t="s">
        <v>61</v>
      </c>
      <c r="C11" s="53">
        <v>2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2"/>
      <c r="R11" s="23"/>
      <c r="S11" s="23"/>
    </row>
    <row r="12" spans="1:19">
      <c r="A12" s="101" t="s">
        <v>178</v>
      </c>
      <c r="B12" s="47" t="s">
        <v>247</v>
      </c>
      <c r="C12" s="112">
        <v>15</v>
      </c>
      <c r="D12" s="113"/>
      <c r="E12" s="82">
        <v>3.48</v>
      </c>
      <c r="F12" s="82">
        <v>4.43</v>
      </c>
      <c r="G12" s="82">
        <v>0</v>
      </c>
      <c r="H12" s="82">
        <v>54.6</v>
      </c>
      <c r="I12" s="82">
        <v>0.01</v>
      </c>
      <c r="J12" s="82">
        <v>0.11</v>
      </c>
      <c r="K12" s="82">
        <v>4.7999999999999996E-3</v>
      </c>
      <c r="L12" s="82">
        <v>132</v>
      </c>
      <c r="M12" s="82">
        <v>75</v>
      </c>
      <c r="N12" s="82">
        <v>5.25</v>
      </c>
      <c r="O12" s="82">
        <v>0.15</v>
      </c>
      <c r="Q12" s="22"/>
      <c r="R12" s="23"/>
      <c r="S12" s="23"/>
    </row>
    <row r="13" spans="1:19">
      <c r="A13" s="102"/>
      <c r="B13" s="48" t="s">
        <v>141</v>
      </c>
      <c r="C13" s="53">
        <v>16</v>
      </c>
      <c r="D13" s="6">
        <v>16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2"/>
      <c r="R13" s="23"/>
      <c r="S13" s="23"/>
    </row>
    <row r="14" spans="1:19">
      <c r="A14" s="101" t="s">
        <v>192</v>
      </c>
      <c r="B14" s="47" t="s">
        <v>29</v>
      </c>
      <c r="C14" s="112">
        <v>20</v>
      </c>
      <c r="D14" s="113"/>
      <c r="E14" s="82">
        <v>0</v>
      </c>
      <c r="F14" s="82">
        <v>16.399999999999999</v>
      </c>
      <c r="G14" s="82">
        <v>0.2</v>
      </c>
      <c r="H14" s="82">
        <v>150</v>
      </c>
      <c r="I14" s="82">
        <v>0</v>
      </c>
      <c r="J14" s="82">
        <v>0</v>
      </c>
      <c r="K14" s="82">
        <v>118</v>
      </c>
      <c r="L14" s="82">
        <v>2</v>
      </c>
      <c r="M14" s="82">
        <v>4</v>
      </c>
      <c r="N14" s="82">
        <v>0</v>
      </c>
      <c r="O14" s="82">
        <v>0</v>
      </c>
      <c r="Q14" s="22"/>
      <c r="R14" s="23"/>
      <c r="S14" s="23"/>
    </row>
    <row r="15" spans="1:19">
      <c r="A15" s="102"/>
      <c r="B15" s="48" t="s">
        <v>61</v>
      </c>
      <c r="C15" s="53">
        <v>20</v>
      </c>
      <c r="D15" s="6">
        <v>20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2"/>
      <c r="R15" s="23"/>
      <c r="S15" s="23"/>
    </row>
    <row r="16" spans="1:19" ht="17.25" customHeight="1">
      <c r="A16" s="101" t="s">
        <v>186</v>
      </c>
      <c r="B16" s="50" t="s">
        <v>30</v>
      </c>
      <c r="C16" s="112" t="s">
        <v>52</v>
      </c>
      <c r="D16" s="113"/>
      <c r="E16" s="8">
        <v>0.434</v>
      </c>
      <c r="F16" s="8">
        <v>0</v>
      </c>
      <c r="G16" s="8">
        <v>12.725</v>
      </c>
      <c r="H16" s="8">
        <v>46.033000000000001</v>
      </c>
      <c r="I16" s="8">
        <v>0.02</v>
      </c>
      <c r="J16" s="8">
        <v>0.08</v>
      </c>
      <c r="K16" s="8">
        <v>0</v>
      </c>
      <c r="L16" s="8">
        <v>3.0939999999999999</v>
      </c>
      <c r="M16" s="8">
        <v>2.7949999999999999</v>
      </c>
      <c r="N16" s="8">
        <v>0.55000000000000004</v>
      </c>
      <c r="O16" s="8">
        <v>2E-3</v>
      </c>
      <c r="Q16" s="27"/>
      <c r="R16" s="43"/>
    </row>
    <row r="17" spans="1:18" ht="15.75" customHeight="1">
      <c r="A17" s="104"/>
      <c r="B17" s="48" t="s">
        <v>78</v>
      </c>
      <c r="C17" s="53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7"/>
      <c r="R17" s="43"/>
    </row>
    <row r="18" spans="1:18" ht="16.5" customHeight="1">
      <c r="A18" s="104"/>
      <c r="B18" s="48" t="s">
        <v>75</v>
      </c>
      <c r="C18" s="53">
        <v>15</v>
      </c>
      <c r="D18" s="6">
        <v>15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27"/>
      <c r="R18" s="43"/>
    </row>
    <row r="19" spans="1:18" ht="15.75" customHeight="1">
      <c r="A19" s="102"/>
      <c r="B19" s="48" t="s">
        <v>79</v>
      </c>
      <c r="C19" s="53">
        <v>7</v>
      </c>
      <c r="D19" s="6">
        <v>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7"/>
      <c r="R19" s="43"/>
    </row>
    <row r="20" spans="1:18" ht="15.75" customHeight="1">
      <c r="A20" s="26"/>
      <c r="B20" s="47" t="s">
        <v>18</v>
      </c>
      <c r="C20" s="112">
        <v>50</v>
      </c>
      <c r="D20" s="113"/>
      <c r="E20" s="16">
        <v>3.8</v>
      </c>
      <c r="F20" s="21">
        <v>0.45</v>
      </c>
      <c r="G20" s="21">
        <v>24.9</v>
      </c>
      <c r="H20" s="21">
        <v>113.22</v>
      </c>
      <c r="I20" s="21">
        <v>0.08</v>
      </c>
      <c r="J20" s="21">
        <v>0</v>
      </c>
      <c r="K20" s="21">
        <v>0</v>
      </c>
      <c r="L20" s="21">
        <v>13.02</v>
      </c>
      <c r="M20" s="21">
        <v>41.5</v>
      </c>
      <c r="N20" s="21">
        <v>17.53</v>
      </c>
      <c r="O20" s="21">
        <v>0.8</v>
      </c>
      <c r="Q20" s="27"/>
      <c r="R20" s="43"/>
    </row>
    <row r="21" spans="1:18" ht="14.25" customHeight="1">
      <c r="A21" s="26"/>
      <c r="B21" s="47" t="s">
        <v>113</v>
      </c>
      <c r="C21" s="112">
        <v>100</v>
      </c>
      <c r="D21" s="113"/>
      <c r="E21" s="16">
        <v>0.4</v>
      </c>
      <c r="F21" s="21">
        <v>0.4</v>
      </c>
      <c r="G21" s="21">
        <v>9.8000000000000007</v>
      </c>
      <c r="H21" s="21">
        <v>47</v>
      </c>
      <c r="I21" s="21">
        <v>0.03</v>
      </c>
      <c r="J21" s="21">
        <v>10</v>
      </c>
      <c r="K21" s="21"/>
      <c r="L21" s="21">
        <v>13.05</v>
      </c>
      <c r="M21" s="21">
        <v>11</v>
      </c>
      <c r="N21" s="21">
        <v>9</v>
      </c>
      <c r="O21" s="21">
        <v>2.2000000000000002</v>
      </c>
      <c r="Q21" s="27"/>
      <c r="R21" s="43"/>
    </row>
    <row r="22" spans="1:18" ht="17.25" customHeight="1">
      <c r="A22" s="26"/>
      <c r="B22" s="47" t="s">
        <v>19</v>
      </c>
      <c r="C22" s="112"/>
      <c r="D22" s="113"/>
      <c r="E22" s="5">
        <f t="shared" ref="E22:O22" si="0">SUM(E7:E21)</f>
        <v>14.083999999999998</v>
      </c>
      <c r="F22" s="19">
        <f t="shared" si="0"/>
        <v>27.159999999999997</v>
      </c>
      <c r="G22" s="19">
        <f t="shared" si="0"/>
        <v>64.704999999999998</v>
      </c>
      <c r="H22" s="19">
        <f>SUM(H7:H21)</f>
        <v>552.45299999999997</v>
      </c>
      <c r="I22" s="19">
        <f t="shared" si="0"/>
        <v>0.24999999999999997</v>
      </c>
      <c r="J22" s="19">
        <f t="shared" si="0"/>
        <v>11.1</v>
      </c>
      <c r="K22" s="19">
        <f t="shared" si="0"/>
        <v>148.60480000000001</v>
      </c>
      <c r="L22" s="19">
        <f t="shared" si="0"/>
        <v>324.06399999999996</v>
      </c>
      <c r="M22" s="19">
        <f t="shared" si="0"/>
        <v>299.995</v>
      </c>
      <c r="N22" s="19">
        <f t="shared" si="0"/>
        <v>78.789999999999992</v>
      </c>
      <c r="O22" s="19">
        <f t="shared" si="0"/>
        <v>4.282</v>
      </c>
      <c r="Q22" s="27"/>
      <c r="R22" s="43"/>
    </row>
    <row r="23" spans="1:18" ht="18.75">
      <c r="A23" s="112" t="s">
        <v>20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3"/>
      <c r="Q23" s="27"/>
      <c r="R23" s="43"/>
    </row>
    <row r="24" spans="1:18" ht="16.5" customHeight="1">
      <c r="A24" s="101" t="s">
        <v>206</v>
      </c>
      <c r="B24" s="51" t="s">
        <v>258</v>
      </c>
      <c r="C24" s="112">
        <v>100</v>
      </c>
      <c r="D24" s="113"/>
      <c r="E24" s="8">
        <v>1.41</v>
      </c>
      <c r="F24" s="8">
        <v>5.08</v>
      </c>
      <c r="G24" s="8">
        <v>9.02</v>
      </c>
      <c r="H24" s="8">
        <v>87.4</v>
      </c>
      <c r="I24" s="8">
        <v>0.03</v>
      </c>
      <c r="J24" s="8">
        <v>32.450000000000003</v>
      </c>
      <c r="K24" s="8">
        <v>0</v>
      </c>
      <c r="L24" s="8">
        <v>37.369999999999997</v>
      </c>
      <c r="M24" s="8">
        <v>27.61</v>
      </c>
      <c r="N24" s="8">
        <v>15.16</v>
      </c>
      <c r="O24" s="8">
        <v>0.51</v>
      </c>
      <c r="Q24" s="29"/>
      <c r="R24" s="43"/>
    </row>
    <row r="25" spans="1:18" ht="16.5" customHeight="1">
      <c r="A25" s="104"/>
      <c r="B25" s="48" t="s">
        <v>80</v>
      </c>
      <c r="C25" s="53">
        <v>99</v>
      </c>
      <c r="D25" s="6">
        <v>79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9"/>
      <c r="R25" s="43"/>
    </row>
    <row r="26" spans="1:18" ht="16.5" customHeight="1">
      <c r="A26" s="104"/>
      <c r="B26" s="48" t="s">
        <v>67</v>
      </c>
      <c r="C26" s="53">
        <v>10</v>
      </c>
      <c r="D26" s="6">
        <v>8.3000000000000007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29"/>
      <c r="R26" s="43"/>
    </row>
    <row r="27" spans="1:18" ht="15.75" customHeight="1">
      <c r="A27" s="104"/>
      <c r="B27" s="48" t="s">
        <v>75</v>
      </c>
      <c r="C27" s="53">
        <v>5</v>
      </c>
      <c r="D27" s="6">
        <v>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29"/>
      <c r="R27" s="43"/>
    </row>
    <row r="28" spans="1:18" ht="12.75" customHeight="1">
      <c r="A28" s="104"/>
      <c r="B28" s="48" t="s">
        <v>81</v>
      </c>
      <c r="C28" s="53">
        <v>5</v>
      </c>
      <c r="D28" s="6">
        <v>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29"/>
      <c r="R28" s="43"/>
    </row>
    <row r="29" spans="1:18" ht="15.75" customHeight="1">
      <c r="A29" s="102"/>
      <c r="B29" s="48" t="s">
        <v>124</v>
      </c>
      <c r="C29" s="53">
        <v>0.2</v>
      </c>
      <c r="D29" s="6">
        <v>0.2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9"/>
      <c r="R29" s="43"/>
    </row>
    <row r="30" spans="1:18" ht="18.75">
      <c r="A30" s="101" t="s">
        <v>207</v>
      </c>
      <c r="B30" s="47" t="s">
        <v>53</v>
      </c>
      <c r="C30" s="112">
        <v>250</v>
      </c>
      <c r="D30" s="113"/>
      <c r="E30" s="8">
        <v>2</v>
      </c>
      <c r="F30" s="8">
        <v>5.1100000000000003</v>
      </c>
      <c r="G30" s="8">
        <v>16.93</v>
      </c>
      <c r="H30" s="8">
        <v>121.75</v>
      </c>
      <c r="I30" s="8">
        <v>0.1</v>
      </c>
      <c r="J30" s="8">
        <v>7.54</v>
      </c>
      <c r="K30" s="8">
        <v>0</v>
      </c>
      <c r="L30" s="8">
        <v>24.95</v>
      </c>
      <c r="M30" s="8">
        <v>63.3</v>
      </c>
      <c r="N30" s="8">
        <v>26.4</v>
      </c>
      <c r="O30" s="8">
        <v>0.94</v>
      </c>
      <c r="Q30" s="29"/>
      <c r="R30" s="44"/>
    </row>
    <row r="31" spans="1:18" ht="14.25" customHeight="1">
      <c r="A31" s="104"/>
      <c r="B31" s="48" t="s">
        <v>66</v>
      </c>
      <c r="C31" s="53" t="s">
        <v>173</v>
      </c>
      <c r="D31" s="6">
        <v>80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29"/>
      <c r="R31" s="44"/>
    </row>
    <row r="32" spans="1:18" ht="14.25" customHeight="1">
      <c r="A32" s="104"/>
      <c r="B32" s="48" t="s">
        <v>101</v>
      </c>
      <c r="C32" s="53">
        <v>5</v>
      </c>
      <c r="D32" s="6">
        <v>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29"/>
      <c r="R32" s="44"/>
    </row>
    <row r="33" spans="1:18" ht="15.75" customHeight="1">
      <c r="A33" s="104"/>
      <c r="B33" s="48" t="s">
        <v>68</v>
      </c>
      <c r="C33" s="53">
        <v>6</v>
      </c>
      <c r="D33" s="6">
        <v>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29"/>
      <c r="R33" s="44"/>
    </row>
    <row r="34" spans="1:18">
      <c r="A34" s="104"/>
      <c r="B34" s="48" t="s">
        <v>67</v>
      </c>
      <c r="C34" s="53" t="s">
        <v>164</v>
      </c>
      <c r="D34" s="6">
        <v>10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8">
      <c r="A35" s="104"/>
      <c r="B35" s="48" t="s">
        <v>93</v>
      </c>
      <c r="C35" s="53">
        <v>13.4</v>
      </c>
      <c r="D35" s="6">
        <v>13.4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>
      <c r="A36" s="104"/>
      <c r="B36" s="48" t="s">
        <v>81</v>
      </c>
      <c r="C36" s="53">
        <v>5</v>
      </c>
      <c r="D36" s="6">
        <v>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>
      <c r="A37" s="104"/>
      <c r="B37" s="48" t="s">
        <v>77</v>
      </c>
      <c r="C37" s="53">
        <v>4</v>
      </c>
      <c r="D37" s="6">
        <v>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>
      <c r="A38" s="104"/>
      <c r="B38" s="48" t="s">
        <v>92</v>
      </c>
      <c r="C38" s="53">
        <v>32.4</v>
      </c>
      <c r="D38" s="6">
        <v>32.4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>
      <c r="A39" s="102"/>
      <c r="B39" s="48" t="s">
        <v>124</v>
      </c>
      <c r="C39" s="53">
        <v>0.2</v>
      </c>
      <c r="D39" s="6">
        <v>0.2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>
      <c r="A40" s="101" t="s">
        <v>208</v>
      </c>
      <c r="B40" s="47" t="s">
        <v>150</v>
      </c>
      <c r="C40" s="112">
        <v>260</v>
      </c>
      <c r="D40" s="113"/>
      <c r="E40" s="8">
        <v>25.38</v>
      </c>
      <c r="F40" s="8">
        <v>21.25</v>
      </c>
      <c r="G40" s="8">
        <v>44.61</v>
      </c>
      <c r="H40" s="8">
        <v>471.25</v>
      </c>
      <c r="I40" s="8">
        <v>0.08</v>
      </c>
      <c r="J40" s="8">
        <v>1.26</v>
      </c>
      <c r="K40" s="8">
        <v>60</v>
      </c>
      <c r="L40" s="8">
        <v>56.38</v>
      </c>
      <c r="M40" s="8">
        <v>249.13</v>
      </c>
      <c r="N40" s="8">
        <v>59.37</v>
      </c>
      <c r="O40" s="8">
        <v>2.74</v>
      </c>
    </row>
    <row r="41" spans="1:18">
      <c r="A41" s="104"/>
      <c r="B41" s="48" t="s">
        <v>151</v>
      </c>
      <c r="C41" s="53">
        <v>174.7</v>
      </c>
      <c r="D41" s="6">
        <v>125.3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>
      <c r="A42" s="104"/>
      <c r="B42" s="48" t="s">
        <v>61</v>
      </c>
      <c r="C42" s="53">
        <v>10</v>
      </c>
      <c r="D42" s="6">
        <v>10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8">
      <c r="A43" s="104"/>
      <c r="B43" s="48" t="s">
        <v>67</v>
      </c>
      <c r="C43" s="53" t="s">
        <v>227</v>
      </c>
      <c r="D43" s="6">
        <v>16.3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8">
      <c r="A44" s="104"/>
      <c r="B44" s="48" t="s">
        <v>68</v>
      </c>
      <c r="C44" s="53">
        <v>13.8</v>
      </c>
      <c r="D44" s="6">
        <v>11.3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8">
      <c r="A45" s="104"/>
      <c r="B45" s="48" t="s">
        <v>86</v>
      </c>
      <c r="C45" s="53">
        <v>8.8000000000000007</v>
      </c>
      <c r="D45" s="6">
        <v>8.8000000000000007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8">
      <c r="A46" s="104"/>
      <c r="B46" s="48" t="s">
        <v>101</v>
      </c>
      <c r="C46" s="53">
        <v>57.5</v>
      </c>
      <c r="D46" s="53">
        <v>57.5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8">
      <c r="A47" s="102"/>
      <c r="B47" s="48" t="s">
        <v>124</v>
      </c>
      <c r="C47" s="53">
        <v>0.2</v>
      </c>
      <c r="D47" s="6">
        <v>0.2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8">
      <c r="A48" s="101" t="s">
        <v>203</v>
      </c>
      <c r="B48" s="47" t="s">
        <v>129</v>
      </c>
      <c r="C48" s="112">
        <v>200</v>
      </c>
      <c r="D48" s="113"/>
      <c r="E48" s="8">
        <v>8.6999999999999993</v>
      </c>
      <c r="F48" s="8">
        <v>8.8000000000000007</v>
      </c>
      <c r="G48" s="8">
        <v>54.8</v>
      </c>
      <c r="H48" s="8">
        <v>339</v>
      </c>
      <c r="I48" s="8">
        <v>0</v>
      </c>
      <c r="J48" s="8">
        <v>1.8</v>
      </c>
      <c r="K48" s="8">
        <v>0</v>
      </c>
      <c r="L48" s="8">
        <v>12</v>
      </c>
      <c r="M48" s="8">
        <v>0</v>
      </c>
      <c r="N48" s="8">
        <v>2</v>
      </c>
      <c r="O48" s="8">
        <v>0.2</v>
      </c>
    </row>
    <row r="49" spans="1:15">
      <c r="A49" s="104"/>
      <c r="B49" s="48" t="s">
        <v>102</v>
      </c>
      <c r="C49" s="53">
        <v>24</v>
      </c>
      <c r="D49" s="6">
        <v>24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102"/>
      <c r="B50" s="48" t="s">
        <v>75</v>
      </c>
      <c r="C50" s="53">
        <v>10</v>
      </c>
      <c r="D50" s="6">
        <v>10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26"/>
      <c r="B51" s="47" t="s">
        <v>18</v>
      </c>
      <c r="C51" s="112">
        <v>50</v>
      </c>
      <c r="D51" s="113"/>
      <c r="E51" s="16">
        <v>3.8</v>
      </c>
      <c r="F51" s="21">
        <v>0.45</v>
      </c>
      <c r="G51" s="21">
        <v>24.9</v>
      </c>
      <c r="H51" s="21">
        <v>113.22</v>
      </c>
      <c r="I51" s="21">
        <v>0.08</v>
      </c>
      <c r="J51" s="21">
        <v>0</v>
      </c>
      <c r="K51" s="21">
        <v>0</v>
      </c>
      <c r="L51" s="21">
        <v>13.02</v>
      </c>
      <c r="M51" s="21">
        <v>41.5</v>
      </c>
      <c r="N51" s="21">
        <v>17.53</v>
      </c>
      <c r="O51" s="21">
        <v>0.8</v>
      </c>
    </row>
    <row r="52" spans="1:15">
      <c r="A52" s="26"/>
      <c r="B52" s="47" t="s">
        <v>24</v>
      </c>
      <c r="C52" s="112">
        <v>50</v>
      </c>
      <c r="D52" s="113"/>
      <c r="E52" s="21">
        <v>2.75</v>
      </c>
      <c r="F52" s="21">
        <v>0.5</v>
      </c>
      <c r="G52" s="21">
        <v>17</v>
      </c>
      <c r="H52" s="21">
        <v>85</v>
      </c>
      <c r="I52" s="21">
        <v>0.09</v>
      </c>
      <c r="J52" s="21">
        <v>0</v>
      </c>
      <c r="K52" s="21">
        <v>0</v>
      </c>
      <c r="L52" s="21">
        <v>10.5</v>
      </c>
      <c r="M52" s="21">
        <v>87</v>
      </c>
      <c r="N52" s="21">
        <v>28.5</v>
      </c>
      <c r="O52" s="21">
        <v>1.8</v>
      </c>
    </row>
    <row r="53" spans="1:15">
      <c r="A53" s="26"/>
      <c r="B53" s="47" t="s">
        <v>26</v>
      </c>
      <c r="C53" s="112"/>
      <c r="D53" s="113"/>
      <c r="E53" s="5">
        <f t="shared" ref="E53:O53" si="1">SUM(E24:E52)</f>
        <v>44.039999999999992</v>
      </c>
      <c r="F53" s="5">
        <f t="shared" si="1"/>
        <v>41.190000000000005</v>
      </c>
      <c r="G53" s="5">
        <f t="shared" si="1"/>
        <v>167.26</v>
      </c>
      <c r="H53" s="5">
        <f>SUM(H24:H52)</f>
        <v>1217.6199999999999</v>
      </c>
      <c r="I53" s="5">
        <f t="shared" si="1"/>
        <v>0.38</v>
      </c>
      <c r="J53" s="5">
        <f t="shared" si="1"/>
        <v>43.05</v>
      </c>
      <c r="K53" s="5">
        <f t="shared" si="1"/>
        <v>60</v>
      </c>
      <c r="L53" s="5">
        <f t="shared" si="1"/>
        <v>154.22</v>
      </c>
      <c r="M53" s="5">
        <f t="shared" si="1"/>
        <v>468.53999999999996</v>
      </c>
      <c r="N53" s="5">
        <f t="shared" si="1"/>
        <v>148.96</v>
      </c>
      <c r="O53" s="5">
        <f t="shared" si="1"/>
        <v>6.99</v>
      </c>
    </row>
    <row r="54" spans="1:15">
      <c r="A54" s="26"/>
      <c r="B54" s="4" t="s">
        <v>176</v>
      </c>
      <c r="C54" s="112"/>
      <c r="D54" s="113"/>
      <c r="E54" s="46">
        <f>SUM(E22+E53)</f>
        <v>58.123999999999988</v>
      </c>
      <c r="F54" s="46">
        <f t="shared" ref="F54:O54" si="2">SUM(F22+F53)</f>
        <v>68.349999999999994</v>
      </c>
      <c r="G54" s="46">
        <f t="shared" si="2"/>
        <v>231.96499999999997</v>
      </c>
      <c r="H54" s="46">
        <f t="shared" si="2"/>
        <v>1770.0729999999999</v>
      </c>
      <c r="I54" s="46">
        <f t="shared" si="2"/>
        <v>0.63</v>
      </c>
      <c r="J54" s="46">
        <f t="shared" si="2"/>
        <v>54.15</v>
      </c>
      <c r="K54" s="46">
        <f t="shared" si="2"/>
        <v>208.60480000000001</v>
      </c>
      <c r="L54" s="46">
        <f t="shared" si="2"/>
        <v>478.28399999999999</v>
      </c>
      <c r="M54" s="46">
        <f t="shared" si="2"/>
        <v>768.53499999999997</v>
      </c>
      <c r="N54" s="46">
        <f t="shared" si="2"/>
        <v>227.75</v>
      </c>
      <c r="O54" s="46">
        <f t="shared" si="2"/>
        <v>11.272</v>
      </c>
    </row>
    <row r="55" spans="1:15">
      <c r="A55" s="112" t="s">
        <v>114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3"/>
    </row>
    <row r="56" spans="1:15">
      <c r="A56" s="26"/>
      <c r="B56" s="47" t="s">
        <v>118</v>
      </c>
      <c r="C56" s="112">
        <v>200</v>
      </c>
      <c r="D56" s="113"/>
      <c r="E56" s="15">
        <v>5.8</v>
      </c>
      <c r="F56" s="15">
        <v>5</v>
      </c>
      <c r="G56" s="15">
        <v>8</v>
      </c>
      <c r="H56" s="15">
        <v>106</v>
      </c>
      <c r="I56" s="15">
        <v>0.08</v>
      </c>
      <c r="J56" s="15">
        <v>0.34</v>
      </c>
      <c r="K56" s="15">
        <v>1.4</v>
      </c>
      <c r="L56" s="15">
        <v>40</v>
      </c>
      <c r="M56" s="15">
        <v>240</v>
      </c>
      <c r="N56" s="15">
        <v>180</v>
      </c>
      <c r="O56" s="15">
        <v>0.2</v>
      </c>
    </row>
    <row r="57" spans="1:15">
      <c r="A57" s="26"/>
      <c r="B57" s="47" t="s">
        <v>116</v>
      </c>
      <c r="C57" s="112">
        <v>15</v>
      </c>
      <c r="D57" s="113"/>
      <c r="E57" s="84">
        <v>1.125</v>
      </c>
      <c r="F57" s="84">
        <v>1.47</v>
      </c>
      <c r="G57" s="84">
        <v>11.16</v>
      </c>
      <c r="H57" s="84">
        <v>68.13</v>
      </c>
      <c r="I57" s="84">
        <v>0.01</v>
      </c>
      <c r="J57" s="84">
        <v>0.01</v>
      </c>
      <c r="K57" s="84"/>
      <c r="L57" s="84">
        <v>1.5</v>
      </c>
      <c r="M57" s="84">
        <v>4.3499999999999996</v>
      </c>
      <c r="N57" s="84">
        <v>13.5</v>
      </c>
      <c r="O57" s="84">
        <v>0.315</v>
      </c>
    </row>
    <row r="58" spans="1:15">
      <c r="A58" s="26"/>
      <c r="B58" s="47" t="s">
        <v>123</v>
      </c>
      <c r="C58" s="120"/>
      <c r="D58" s="115"/>
      <c r="E58" s="15">
        <f>SUM(E56:E57)</f>
        <v>6.9249999999999998</v>
      </c>
      <c r="F58" s="15">
        <f t="shared" ref="F58:O58" si="3">SUM(F56:F57)</f>
        <v>6.47</v>
      </c>
      <c r="G58" s="15">
        <f t="shared" si="3"/>
        <v>19.16</v>
      </c>
      <c r="H58" s="15">
        <f t="shared" si="3"/>
        <v>174.13</v>
      </c>
      <c r="I58" s="15">
        <f t="shared" si="3"/>
        <v>0.09</v>
      </c>
      <c r="J58" s="15">
        <f t="shared" si="3"/>
        <v>0.35000000000000003</v>
      </c>
      <c r="K58" s="15">
        <f t="shared" si="3"/>
        <v>1.4</v>
      </c>
      <c r="L58" s="15">
        <f t="shared" si="3"/>
        <v>41.5</v>
      </c>
      <c r="M58" s="15">
        <f t="shared" si="3"/>
        <v>244.35</v>
      </c>
      <c r="N58" s="15">
        <f t="shared" si="3"/>
        <v>193.5</v>
      </c>
      <c r="O58" s="15">
        <f t="shared" si="3"/>
        <v>0.51500000000000001</v>
      </c>
    </row>
    <row r="59" spans="1:15">
      <c r="A59" s="26"/>
      <c r="B59" s="47" t="s">
        <v>27</v>
      </c>
      <c r="C59" s="121"/>
      <c r="D59" s="116"/>
      <c r="E59" s="5">
        <f t="shared" ref="E59:O59" si="4">SUM(E22,E53,E58)</f>
        <v>65.048999999999992</v>
      </c>
      <c r="F59" s="15">
        <f t="shared" si="4"/>
        <v>74.819999999999993</v>
      </c>
      <c r="G59" s="15">
        <f t="shared" si="4"/>
        <v>251.12499999999997</v>
      </c>
      <c r="H59" s="15">
        <f t="shared" si="4"/>
        <v>1944.203</v>
      </c>
      <c r="I59" s="15">
        <f t="shared" si="4"/>
        <v>0.72</v>
      </c>
      <c r="J59" s="15">
        <f t="shared" si="4"/>
        <v>54.5</v>
      </c>
      <c r="K59" s="15">
        <f t="shared" si="4"/>
        <v>210.00480000000002</v>
      </c>
      <c r="L59" s="15">
        <f t="shared" si="4"/>
        <v>519.78399999999999</v>
      </c>
      <c r="M59" s="15">
        <f t="shared" si="4"/>
        <v>1012.885</v>
      </c>
      <c r="N59" s="15">
        <f t="shared" si="4"/>
        <v>421.25</v>
      </c>
      <c r="O59" s="15">
        <f t="shared" si="4"/>
        <v>11.787000000000001</v>
      </c>
    </row>
  </sheetData>
  <mergeCells count="37">
    <mergeCell ref="A4:A5"/>
    <mergeCell ref="A6:O6"/>
    <mergeCell ref="A7:A11"/>
    <mergeCell ref="A16:A19"/>
    <mergeCell ref="B4:B5"/>
    <mergeCell ref="E4:G4"/>
    <mergeCell ref="H4:H5"/>
    <mergeCell ref="I4:K4"/>
    <mergeCell ref="L4:O4"/>
    <mergeCell ref="A12:A13"/>
    <mergeCell ref="A14:A15"/>
    <mergeCell ref="C40:D40"/>
    <mergeCell ref="C48:D48"/>
    <mergeCell ref="C51:D51"/>
    <mergeCell ref="C52:D52"/>
    <mergeCell ref="A23:O23"/>
    <mergeCell ref="A24:A29"/>
    <mergeCell ref="A30:A39"/>
    <mergeCell ref="A40:A47"/>
    <mergeCell ref="A48:A50"/>
    <mergeCell ref="C20:D20"/>
    <mergeCell ref="C21:D21"/>
    <mergeCell ref="C22:D22"/>
    <mergeCell ref="C24:D24"/>
    <mergeCell ref="C30:D30"/>
    <mergeCell ref="R9:S9"/>
    <mergeCell ref="C4:D4"/>
    <mergeCell ref="C7:D7"/>
    <mergeCell ref="C12:D12"/>
    <mergeCell ref="C16:D16"/>
    <mergeCell ref="C14:D14"/>
    <mergeCell ref="C53:D53"/>
    <mergeCell ref="C56:D56"/>
    <mergeCell ref="C57:D57"/>
    <mergeCell ref="C58:D59"/>
    <mergeCell ref="C54:D54"/>
    <mergeCell ref="A55:O55"/>
  </mergeCells>
  <pageMargins left="0.7" right="0.7" top="0.75" bottom="0.75" header="0.3" footer="0.3"/>
  <pageSetup paperSize="9" scale="5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opLeftCell="A46" workbookViewId="0">
      <selection activeCell="E60" sqref="E60"/>
    </sheetView>
  </sheetViews>
  <sheetFormatPr defaultRowHeight="15"/>
  <cols>
    <col min="1" max="1" width="16.42578125" customWidth="1"/>
    <col min="2" max="2" width="32" customWidth="1"/>
    <col min="3" max="3" width="13.28515625" customWidth="1"/>
    <col min="4" max="4" width="9.7109375" customWidth="1"/>
    <col min="7" max="7" width="13.85546875" customWidth="1"/>
    <col min="8" max="8" width="10.42578125" customWidth="1"/>
    <col min="9" max="9" width="7.28515625" customWidth="1"/>
    <col min="10" max="10" width="8.140625" customWidth="1"/>
    <col min="11" max="11" width="7.5703125" customWidth="1"/>
    <col min="12" max="12" width="7" customWidth="1"/>
    <col min="13" max="13" width="9.140625" customWidth="1"/>
    <col min="14" max="14" width="8.85546875" customWidth="1"/>
    <col min="15" max="15" width="9.7109375" customWidth="1"/>
    <col min="17" max="17" width="26.7109375" customWidth="1"/>
  </cols>
  <sheetData>
    <row r="1" spans="1:30" ht="15.75">
      <c r="A1" s="65" t="s">
        <v>228</v>
      </c>
      <c r="B1" s="65"/>
    </row>
    <row r="2" spans="1:30" ht="15.75">
      <c r="A2" s="65" t="s">
        <v>222</v>
      </c>
      <c r="B2" s="65"/>
    </row>
    <row r="3" spans="1:30" ht="15.75">
      <c r="A3" s="65" t="s">
        <v>242</v>
      </c>
      <c r="B3" s="6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0">
      <c r="A4" s="101"/>
      <c r="B4" s="113" t="s">
        <v>0</v>
      </c>
      <c r="C4" s="112" t="s">
        <v>155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30">
      <c r="A5" s="102"/>
      <c r="B5" s="113"/>
      <c r="C5" s="45" t="s">
        <v>161</v>
      </c>
      <c r="D5" s="52" t="s">
        <v>156</v>
      </c>
      <c r="E5" s="5" t="s">
        <v>4</v>
      </c>
      <c r="F5" s="5" t="s">
        <v>5</v>
      </c>
      <c r="G5" s="5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30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30" ht="18.75">
      <c r="A7" s="101" t="s">
        <v>209</v>
      </c>
      <c r="B7" s="47" t="s">
        <v>152</v>
      </c>
      <c r="C7" s="112">
        <v>200</v>
      </c>
      <c r="D7" s="113"/>
      <c r="E7" s="8">
        <v>4.29</v>
      </c>
      <c r="F7" s="8">
        <v>3.87</v>
      </c>
      <c r="G7" s="8">
        <v>33.69</v>
      </c>
      <c r="H7" s="8">
        <v>187.15</v>
      </c>
      <c r="I7" s="8">
        <v>0.04</v>
      </c>
      <c r="J7" s="8">
        <v>0</v>
      </c>
      <c r="K7" s="8">
        <v>0.04</v>
      </c>
      <c r="L7" s="8">
        <v>10.16</v>
      </c>
      <c r="M7" s="8">
        <v>36.67</v>
      </c>
      <c r="N7" s="8">
        <v>7.5</v>
      </c>
      <c r="O7" s="8">
        <v>0.45</v>
      </c>
      <c r="Q7" s="27"/>
      <c r="R7" s="43"/>
    </row>
    <row r="8" spans="1:30" ht="15" customHeight="1">
      <c r="A8" s="104"/>
      <c r="B8" s="48" t="s">
        <v>99</v>
      </c>
      <c r="C8" s="53">
        <v>30.8</v>
      </c>
      <c r="D8" s="6">
        <v>30.8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43"/>
    </row>
    <row r="9" spans="1:30" ht="15" customHeight="1">
      <c r="A9" s="104"/>
      <c r="B9" s="48" t="s">
        <v>72</v>
      </c>
      <c r="C9" s="53">
        <v>100</v>
      </c>
      <c r="D9" s="6">
        <v>100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7"/>
      <c r="R9" s="43"/>
    </row>
    <row r="10" spans="1:30" ht="12.75" customHeight="1">
      <c r="A10" s="104"/>
      <c r="B10" s="48" t="s">
        <v>61</v>
      </c>
      <c r="C10" s="53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  <c r="R10" s="38"/>
    </row>
    <row r="11" spans="1:30" ht="16.5" customHeight="1">
      <c r="A11" s="102"/>
      <c r="B11" s="48" t="s">
        <v>75</v>
      </c>
      <c r="C11" s="53">
        <v>7</v>
      </c>
      <c r="D11" s="6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  <c r="R11" s="43"/>
    </row>
    <row r="12" spans="1:30" ht="18.75">
      <c r="A12" s="101" t="s">
        <v>186</v>
      </c>
      <c r="B12" s="50" t="s">
        <v>30</v>
      </c>
      <c r="C12" s="112" t="s">
        <v>35</v>
      </c>
      <c r="D12" s="113"/>
      <c r="E12" s="8">
        <v>0.434</v>
      </c>
      <c r="F12" s="8">
        <v>0</v>
      </c>
      <c r="G12" s="12">
        <v>12.725</v>
      </c>
      <c r="H12" s="12">
        <v>46.033000000000001</v>
      </c>
      <c r="I12" s="12">
        <v>0.02</v>
      </c>
      <c r="J12" s="12">
        <v>0.08</v>
      </c>
      <c r="K12" s="12">
        <v>0</v>
      </c>
      <c r="L12" s="12">
        <v>3.0939999999999999</v>
      </c>
      <c r="M12" s="12">
        <v>2.7949999999999999</v>
      </c>
      <c r="N12" s="12">
        <v>0.55000000000000004</v>
      </c>
      <c r="O12" s="12">
        <v>2E-3</v>
      </c>
      <c r="Q12" s="27"/>
      <c r="R12" s="4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5" customHeight="1">
      <c r="A13" s="104"/>
      <c r="B13" s="48" t="s">
        <v>78</v>
      </c>
      <c r="C13" s="53">
        <v>1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7"/>
      <c r="R13" s="4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5.75" customHeight="1">
      <c r="A14" s="104"/>
      <c r="B14" s="48" t="s">
        <v>75</v>
      </c>
      <c r="C14" s="53">
        <v>15</v>
      </c>
      <c r="D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7"/>
      <c r="R14" s="4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4.25" customHeight="1">
      <c r="A15" s="102"/>
      <c r="B15" s="48" t="s">
        <v>79</v>
      </c>
      <c r="C15" s="53">
        <v>7</v>
      </c>
      <c r="D15" s="6">
        <v>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7"/>
      <c r="R15" s="4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8.75">
      <c r="A16" s="122" t="s">
        <v>235</v>
      </c>
      <c r="B16" s="47" t="s">
        <v>140</v>
      </c>
      <c r="C16" s="112">
        <v>50</v>
      </c>
      <c r="D16" s="113"/>
      <c r="E16" s="61">
        <v>13.78</v>
      </c>
      <c r="F16" s="61">
        <v>12.64</v>
      </c>
      <c r="G16" s="61">
        <v>60.11</v>
      </c>
      <c r="H16" s="61">
        <v>394.55</v>
      </c>
      <c r="I16" s="61">
        <v>0.17</v>
      </c>
      <c r="J16" s="61">
        <v>0</v>
      </c>
      <c r="K16" s="61">
        <v>0.15</v>
      </c>
      <c r="L16" s="61">
        <v>215.99</v>
      </c>
      <c r="M16" s="61">
        <v>217</v>
      </c>
      <c r="N16" s="61">
        <v>42.91</v>
      </c>
      <c r="O16" s="61">
        <v>1.74</v>
      </c>
      <c r="Q16" s="27"/>
      <c r="R16" s="4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5" customHeight="1">
      <c r="A17" s="123"/>
      <c r="B17" s="48" t="s">
        <v>141</v>
      </c>
      <c r="C17" s="53">
        <v>16</v>
      </c>
      <c r="D17" s="6">
        <v>16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Q17" s="27"/>
      <c r="R17" s="4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5.75" customHeight="1">
      <c r="A18" s="123"/>
      <c r="B18" s="48" t="s">
        <v>142</v>
      </c>
      <c r="C18" s="53">
        <v>30</v>
      </c>
      <c r="D18" s="6">
        <v>30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Q18" s="27"/>
      <c r="R18" s="4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5" customHeight="1">
      <c r="A19" s="127"/>
      <c r="B19" s="48" t="s">
        <v>61</v>
      </c>
      <c r="C19" s="53">
        <v>5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27"/>
      <c r="R19" s="4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8.75">
      <c r="A20" s="26"/>
      <c r="B20" s="47" t="s">
        <v>18</v>
      </c>
      <c r="C20" s="112">
        <v>50</v>
      </c>
      <c r="D20" s="113"/>
      <c r="E20" s="16">
        <v>3.8</v>
      </c>
      <c r="F20" s="21">
        <v>0.45</v>
      </c>
      <c r="G20" s="21">
        <v>24.9</v>
      </c>
      <c r="H20" s="21">
        <v>113.22</v>
      </c>
      <c r="I20" s="21">
        <v>0.08</v>
      </c>
      <c r="J20" s="21">
        <v>0</v>
      </c>
      <c r="K20" s="21">
        <v>0</v>
      </c>
      <c r="L20" s="21">
        <v>13.02</v>
      </c>
      <c r="M20" s="21">
        <v>41.5</v>
      </c>
      <c r="N20" s="21">
        <v>17.53</v>
      </c>
      <c r="O20" s="21">
        <v>0.8</v>
      </c>
      <c r="Q20" s="27"/>
      <c r="R20" s="4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8.75">
      <c r="A21" s="128" t="s">
        <v>193</v>
      </c>
      <c r="B21" s="50" t="s">
        <v>42</v>
      </c>
      <c r="C21" s="124">
        <v>100</v>
      </c>
      <c r="D21" s="125"/>
      <c r="E21" s="21">
        <v>0.96199999999999997</v>
      </c>
      <c r="F21" s="21">
        <v>4.5999999999999996</v>
      </c>
      <c r="G21" s="21">
        <v>9.9920000000000009</v>
      </c>
      <c r="H21" s="21">
        <v>82.727999999999994</v>
      </c>
      <c r="I21" s="21">
        <v>4.8000000000000001E-2</v>
      </c>
      <c r="J21" s="21">
        <v>1.4</v>
      </c>
      <c r="K21" s="21">
        <v>5.6000000000000001E-2</v>
      </c>
      <c r="L21" s="21">
        <v>56.46</v>
      </c>
      <c r="M21" s="21">
        <v>66.55</v>
      </c>
      <c r="N21" s="21">
        <v>24.7</v>
      </c>
      <c r="O21" s="21">
        <v>0.38600000000000001</v>
      </c>
      <c r="Q21" s="27"/>
      <c r="R21" s="4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5.75" customHeight="1">
      <c r="A22" s="128"/>
      <c r="B22" s="55" t="s">
        <v>67</v>
      </c>
      <c r="C22" s="58">
        <v>90</v>
      </c>
      <c r="D22" s="59">
        <v>46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27"/>
      <c r="R22" s="4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6.5" customHeight="1">
      <c r="A23" s="128"/>
      <c r="B23" s="55" t="s">
        <v>65</v>
      </c>
      <c r="C23" s="58">
        <v>5</v>
      </c>
      <c r="D23" s="59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7"/>
      <c r="R23" s="4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6.5" customHeight="1">
      <c r="A24" s="128"/>
      <c r="B24" s="55" t="s">
        <v>75</v>
      </c>
      <c r="C24" s="58">
        <v>3</v>
      </c>
      <c r="D24" s="59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9"/>
      <c r="R24" s="4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8.75">
      <c r="A25" s="26"/>
      <c r="B25" s="47" t="s">
        <v>19</v>
      </c>
      <c r="C25" s="112"/>
      <c r="D25" s="113"/>
      <c r="E25" s="19">
        <f t="shared" ref="E25:O25" si="0">SUM(E7:E24)</f>
        <v>23.265999999999998</v>
      </c>
      <c r="F25" s="19">
        <f t="shared" si="0"/>
        <v>21.560000000000002</v>
      </c>
      <c r="G25" s="19">
        <f t="shared" si="0"/>
        <v>141.417</v>
      </c>
      <c r="H25" s="19">
        <f>SUM(H7:H24)</f>
        <v>823.68099999999993</v>
      </c>
      <c r="I25" s="19">
        <f t="shared" si="0"/>
        <v>0.35799999999999998</v>
      </c>
      <c r="J25" s="19">
        <f t="shared" si="0"/>
        <v>1.48</v>
      </c>
      <c r="K25" s="19">
        <f t="shared" si="0"/>
        <v>0.246</v>
      </c>
      <c r="L25" s="19">
        <f t="shared" si="0"/>
        <v>298.72399999999999</v>
      </c>
      <c r="M25" s="19">
        <f t="shared" si="0"/>
        <v>364.51500000000004</v>
      </c>
      <c r="N25" s="19">
        <f t="shared" si="0"/>
        <v>93.19</v>
      </c>
      <c r="O25" s="19">
        <f t="shared" si="0"/>
        <v>3.3780000000000001</v>
      </c>
      <c r="Q25" s="29"/>
      <c r="R25" s="44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8.75">
      <c r="A26" s="112" t="s">
        <v>20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Q26" s="29"/>
      <c r="R26" s="44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8.75">
      <c r="A27" s="101" t="s">
        <v>237</v>
      </c>
      <c r="B27" s="50" t="s">
        <v>135</v>
      </c>
      <c r="C27" s="112">
        <v>100</v>
      </c>
      <c r="D27" s="113"/>
      <c r="E27" s="84">
        <v>2.2799999999999998</v>
      </c>
      <c r="F27" s="84">
        <v>6.8</v>
      </c>
      <c r="G27" s="84">
        <v>14.73</v>
      </c>
      <c r="H27" s="84">
        <v>87.23</v>
      </c>
      <c r="I27" s="84">
        <v>0.26</v>
      </c>
      <c r="J27" s="84">
        <v>18.95</v>
      </c>
      <c r="K27" s="84">
        <v>0.27</v>
      </c>
      <c r="L27" s="84">
        <v>74.8</v>
      </c>
      <c r="M27" s="84">
        <v>12.45</v>
      </c>
      <c r="N27" s="84">
        <v>42.78</v>
      </c>
      <c r="O27" s="84">
        <v>3.46</v>
      </c>
      <c r="Q27" s="29"/>
      <c r="R27" s="44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15.75" customHeight="1">
      <c r="A28" s="104"/>
      <c r="B28" s="55" t="s">
        <v>136</v>
      </c>
      <c r="C28" s="53">
        <v>38.299999999999997</v>
      </c>
      <c r="D28" s="6">
        <v>31.3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29"/>
      <c r="R28" s="44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5" customHeight="1">
      <c r="A29" s="104"/>
      <c r="B29" s="55" t="s">
        <v>67</v>
      </c>
      <c r="C29" s="53">
        <v>20</v>
      </c>
      <c r="D29" s="6">
        <v>18.8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9"/>
      <c r="R29" s="44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4.25" customHeight="1">
      <c r="A30" s="104"/>
      <c r="B30" s="55" t="s">
        <v>68</v>
      </c>
      <c r="C30" s="53">
        <v>13.3</v>
      </c>
      <c r="D30" s="6">
        <v>12.5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R30" s="2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>
      <c r="A31" s="104"/>
      <c r="B31" s="55" t="s">
        <v>137</v>
      </c>
      <c r="C31" s="53">
        <v>28.3</v>
      </c>
      <c r="D31" s="6">
        <v>25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R31" s="2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>
      <c r="A32" s="104"/>
      <c r="B32" s="55" t="s">
        <v>138</v>
      </c>
      <c r="C32" s="53">
        <v>33.299999999999997</v>
      </c>
      <c r="D32" s="6">
        <v>30.8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R32" s="2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>
      <c r="A33" s="104"/>
      <c r="B33" s="55" t="s">
        <v>75</v>
      </c>
      <c r="C33" s="53">
        <v>3</v>
      </c>
      <c r="D33" s="6">
        <v>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R33" s="2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>
      <c r="A34" s="104"/>
      <c r="B34" s="55" t="s">
        <v>91</v>
      </c>
      <c r="C34" s="53">
        <v>0.9</v>
      </c>
      <c r="D34" s="6">
        <v>0.9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R34" s="2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>
      <c r="A35" s="104"/>
      <c r="B35" s="55" t="s">
        <v>65</v>
      </c>
      <c r="C35" s="53">
        <v>6</v>
      </c>
      <c r="D35" s="6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R35" s="2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>
      <c r="A36" s="102"/>
      <c r="B36" s="55" t="s">
        <v>139</v>
      </c>
      <c r="C36" s="53">
        <v>0.2</v>
      </c>
      <c r="D36" s="6">
        <v>0.2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R36" s="2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28.5" customHeight="1">
      <c r="A37" s="122" t="s">
        <v>241</v>
      </c>
      <c r="B37" s="56" t="s">
        <v>55</v>
      </c>
      <c r="C37" s="112">
        <v>250</v>
      </c>
      <c r="D37" s="113"/>
      <c r="E37" s="8">
        <v>4.3899999999999997</v>
      </c>
      <c r="F37" s="8">
        <v>4.22</v>
      </c>
      <c r="G37" s="8">
        <v>13.06</v>
      </c>
      <c r="H37" s="8">
        <v>107.8</v>
      </c>
      <c r="I37" s="8">
        <v>0.18</v>
      </c>
      <c r="J37" s="8">
        <v>4.6500000000000004</v>
      </c>
      <c r="K37" s="8">
        <v>0</v>
      </c>
      <c r="L37" s="8">
        <v>30.46</v>
      </c>
      <c r="M37" s="8">
        <v>69.739999999999995</v>
      </c>
      <c r="N37" s="8">
        <v>28.24</v>
      </c>
      <c r="O37" s="8">
        <v>1.62</v>
      </c>
    </row>
    <row r="38" spans="1:30">
      <c r="A38" s="123"/>
      <c r="B38" s="55" t="s">
        <v>66</v>
      </c>
      <c r="C38" s="53">
        <v>80</v>
      </c>
      <c r="D38" s="6">
        <v>80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30">
      <c r="A39" s="123"/>
      <c r="B39" s="55" t="s">
        <v>107</v>
      </c>
      <c r="C39" s="53">
        <v>16.2</v>
      </c>
      <c r="D39" s="6">
        <v>16.2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30">
      <c r="A40" s="123"/>
      <c r="B40" s="55" t="s">
        <v>67</v>
      </c>
      <c r="C40" s="53">
        <v>10</v>
      </c>
      <c r="D40" s="6">
        <v>10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30">
      <c r="A41" s="123"/>
      <c r="B41" s="55" t="s">
        <v>68</v>
      </c>
      <c r="C41" s="53">
        <v>9.6</v>
      </c>
      <c r="D41" s="6">
        <v>9.6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30">
      <c r="A42" s="123"/>
      <c r="B42" s="55" t="s">
        <v>124</v>
      </c>
      <c r="C42" s="53">
        <v>0.2</v>
      </c>
      <c r="D42" s="6">
        <v>0.2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30">
      <c r="A43" s="123"/>
      <c r="B43" s="55" t="s">
        <v>71</v>
      </c>
      <c r="C43" s="53">
        <v>32.4</v>
      </c>
      <c r="D43" s="6">
        <v>32.4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30">
      <c r="A44" s="127"/>
      <c r="B44" s="55" t="s">
        <v>61</v>
      </c>
      <c r="C44" s="53">
        <v>4</v>
      </c>
      <c r="D44" s="6">
        <v>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30">
      <c r="A45" s="101" t="s">
        <v>210</v>
      </c>
      <c r="B45" s="47" t="s">
        <v>56</v>
      </c>
      <c r="C45" s="112">
        <v>100</v>
      </c>
      <c r="D45" s="113"/>
      <c r="E45" s="8">
        <v>7.65</v>
      </c>
      <c r="F45" s="8">
        <v>1.01</v>
      </c>
      <c r="G45" s="8">
        <v>3.18</v>
      </c>
      <c r="H45" s="8">
        <v>52.5</v>
      </c>
      <c r="I45" s="8">
        <v>0.05</v>
      </c>
      <c r="J45" s="8">
        <v>0.96</v>
      </c>
      <c r="K45" s="8">
        <v>3.75</v>
      </c>
      <c r="L45" s="8">
        <v>12.88</v>
      </c>
      <c r="M45" s="8">
        <v>84.25</v>
      </c>
      <c r="N45" s="8">
        <v>10</v>
      </c>
      <c r="O45" s="8">
        <v>0.54</v>
      </c>
    </row>
    <row r="46" spans="1:30">
      <c r="A46" s="104"/>
      <c r="B46" s="48" t="s">
        <v>103</v>
      </c>
      <c r="C46" s="53">
        <v>67.599999999999994</v>
      </c>
      <c r="D46" s="6">
        <v>50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30">
      <c r="A47" s="104"/>
      <c r="B47" s="48" t="s">
        <v>67</v>
      </c>
      <c r="C47" s="53" t="s">
        <v>232</v>
      </c>
      <c r="D47" s="6">
        <v>40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30">
      <c r="A48" s="104"/>
      <c r="B48" s="48" t="s">
        <v>68</v>
      </c>
      <c r="C48" s="53">
        <v>6.3</v>
      </c>
      <c r="D48" s="6">
        <v>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104"/>
      <c r="B49" s="48" t="s">
        <v>81</v>
      </c>
      <c r="C49" s="53">
        <v>4</v>
      </c>
      <c r="D49" s="6">
        <v>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102"/>
      <c r="B50" s="48" t="s">
        <v>124</v>
      </c>
      <c r="C50" s="53">
        <v>0.1</v>
      </c>
      <c r="D50" s="6">
        <v>0.1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01" t="s">
        <v>190</v>
      </c>
      <c r="B51" s="47" t="s">
        <v>34</v>
      </c>
      <c r="C51" s="112">
        <v>200</v>
      </c>
      <c r="D51" s="113"/>
      <c r="E51" s="61">
        <v>4.08</v>
      </c>
      <c r="F51" s="61">
        <v>6.4</v>
      </c>
      <c r="G51" s="61">
        <v>27.26</v>
      </c>
      <c r="H51" s="61">
        <v>183</v>
      </c>
      <c r="I51" s="61">
        <v>0.18</v>
      </c>
      <c r="J51" s="61">
        <v>24.22</v>
      </c>
      <c r="K51" s="61">
        <v>34</v>
      </c>
      <c r="L51" s="61">
        <v>49.3</v>
      </c>
      <c r="M51" s="61">
        <v>115.46</v>
      </c>
      <c r="N51" s="61">
        <v>37</v>
      </c>
      <c r="O51" s="61">
        <v>1.34</v>
      </c>
    </row>
    <row r="52" spans="1:15">
      <c r="A52" s="104"/>
      <c r="B52" s="48" t="s">
        <v>66</v>
      </c>
      <c r="C52" s="53" t="s">
        <v>220</v>
      </c>
      <c r="D52" s="6">
        <v>128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104"/>
      <c r="B53" s="48" t="s">
        <v>83</v>
      </c>
      <c r="C53" s="53">
        <v>30</v>
      </c>
      <c r="D53" s="6">
        <v>30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104"/>
      <c r="B54" s="48" t="s">
        <v>61</v>
      </c>
      <c r="C54" s="53">
        <v>7</v>
      </c>
      <c r="D54" s="6">
        <v>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102"/>
      <c r="B55" s="48" t="s">
        <v>124</v>
      </c>
      <c r="C55" s="53">
        <v>0.2</v>
      </c>
      <c r="D55" s="6">
        <v>0.2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101"/>
      <c r="B56" s="47" t="s">
        <v>130</v>
      </c>
      <c r="C56" s="112">
        <v>200</v>
      </c>
      <c r="D56" s="113"/>
      <c r="E56" s="8">
        <v>0.74</v>
      </c>
      <c r="F56" s="8">
        <v>0</v>
      </c>
      <c r="G56" s="8">
        <v>21.56</v>
      </c>
      <c r="H56" s="8">
        <v>88.48</v>
      </c>
      <c r="I56" s="8">
        <v>3.2000000000000001E-2</v>
      </c>
      <c r="J56" s="8">
        <v>0.12</v>
      </c>
      <c r="K56" s="8">
        <v>0</v>
      </c>
      <c r="L56" s="8">
        <v>8.8699999999999992</v>
      </c>
      <c r="M56" s="8">
        <v>10.89</v>
      </c>
      <c r="N56" s="8">
        <v>23.4</v>
      </c>
      <c r="O56" s="8">
        <v>0.216</v>
      </c>
    </row>
    <row r="57" spans="1:15">
      <c r="A57" s="102"/>
      <c r="B57" s="48" t="s">
        <v>112</v>
      </c>
      <c r="C57" s="53">
        <v>200</v>
      </c>
      <c r="D57" s="6">
        <v>200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26"/>
      <c r="B58" s="47" t="s">
        <v>18</v>
      </c>
      <c r="C58" s="112">
        <v>50</v>
      </c>
      <c r="D58" s="113"/>
      <c r="E58" s="16">
        <v>3.8</v>
      </c>
      <c r="F58" s="21">
        <v>0.45</v>
      </c>
      <c r="G58" s="21">
        <v>24.9</v>
      </c>
      <c r="H58" s="21">
        <v>113.22</v>
      </c>
      <c r="I58" s="21">
        <v>0.08</v>
      </c>
      <c r="J58" s="21">
        <v>0</v>
      </c>
      <c r="K58" s="21">
        <v>0</v>
      </c>
      <c r="L58" s="21">
        <v>13.02</v>
      </c>
      <c r="M58" s="21">
        <v>41.5</v>
      </c>
      <c r="N58" s="21">
        <v>17.53</v>
      </c>
      <c r="O58" s="21">
        <v>0.8</v>
      </c>
    </row>
    <row r="59" spans="1:15">
      <c r="A59" s="26"/>
      <c r="B59" s="47" t="s">
        <v>24</v>
      </c>
      <c r="C59" s="112">
        <v>50</v>
      </c>
      <c r="D59" s="113"/>
      <c r="E59" s="21">
        <v>2.75</v>
      </c>
      <c r="F59" s="21">
        <v>0.5</v>
      </c>
      <c r="G59" s="21">
        <v>17</v>
      </c>
      <c r="H59" s="21">
        <v>85</v>
      </c>
      <c r="I59" s="21">
        <v>0.09</v>
      </c>
      <c r="J59" s="21">
        <v>0</v>
      </c>
      <c r="K59" s="21">
        <v>0</v>
      </c>
      <c r="L59" s="21">
        <v>10.5</v>
      </c>
      <c r="M59" s="21">
        <v>87</v>
      </c>
      <c r="N59" s="21">
        <v>28.5</v>
      </c>
      <c r="O59" s="21">
        <v>1.8</v>
      </c>
    </row>
    <row r="60" spans="1:15">
      <c r="A60" s="26"/>
      <c r="B60" s="47" t="s">
        <v>26</v>
      </c>
      <c r="C60" s="112"/>
      <c r="D60" s="113"/>
      <c r="E60" s="5">
        <f t="shared" ref="E60:O60" si="1">SUM(E27:E59)</f>
        <v>25.689999999999998</v>
      </c>
      <c r="F60" s="5">
        <f t="shared" si="1"/>
        <v>19.38</v>
      </c>
      <c r="G60" s="5">
        <f t="shared" si="1"/>
        <v>121.69</v>
      </c>
      <c r="H60" s="5">
        <f>SUM(H27:H59)</f>
        <v>717.23</v>
      </c>
      <c r="I60" s="5">
        <f t="shared" si="1"/>
        <v>0.87199999999999989</v>
      </c>
      <c r="J60" s="5">
        <f t="shared" si="1"/>
        <v>48.9</v>
      </c>
      <c r="K60" s="5">
        <f t="shared" si="1"/>
        <v>38.019999999999996</v>
      </c>
      <c r="L60" s="5">
        <f t="shared" si="1"/>
        <v>199.83</v>
      </c>
      <c r="M60" s="5">
        <f t="shared" si="1"/>
        <v>421.28999999999996</v>
      </c>
      <c r="N60" s="5">
        <f t="shared" si="1"/>
        <v>187.45</v>
      </c>
      <c r="O60" s="5">
        <f t="shared" si="1"/>
        <v>9.7759999999999998</v>
      </c>
    </row>
    <row r="61" spans="1:15">
      <c r="A61" s="26"/>
      <c r="B61" s="4" t="s">
        <v>176</v>
      </c>
      <c r="C61" s="112"/>
      <c r="D61" s="113"/>
      <c r="E61" s="46">
        <f>SUM(E25+E60)</f>
        <v>48.955999999999996</v>
      </c>
      <c r="F61" s="46">
        <f t="shared" ref="F61:O61" si="2">SUM(F25+F60)</f>
        <v>40.94</v>
      </c>
      <c r="G61" s="46">
        <f t="shared" si="2"/>
        <v>263.10699999999997</v>
      </c>
      <c r="H61" s="46">
        <f>SUM(H25+H60)</f>
        <v>1540.9110000000001</v>
      </c>
      <c r="I61" s="46">
        <f t="shared" si="2"/>
        <v>1.23</v>
      </c>
      <c r="J61" s="46">
        <f t="shared" si="2"/>
        <v>50.379999999999995</v>
      </c>
      <c r="K61" s="46">
        <f t="shared" si="2"/>
        <v>38.265999999999998</v>
      </c>
      <c r="L61" s="46">
        <f t="shared" si="2"/>
        <v>498.55399999999997</v>
      </c>
      <c r="M61" s="46">
        <f t="shared" si="2"/>
        <v>785.80500000000006</v>
      </c>
      <c r="N61" s="46">
        <f t="shared" si="2"/>
        <v>280.64</v>
      </c>
      <c r="O61" s="46">
        <f t="shared" si="2"/>
        <v>13.154</v>
      </c>
    </row>
    <row r="62" spans="1:15">
      <c r="A62" s="112" t="s">
        <v>114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3"/>
    </row>
    <row r="63" spans="1:15">
      <c r="A63" s="26"/>
      <c r="B63" s="47" t="s">
        <v>120</v>
      </c>
      <c r="C63" s="112">
        <v>200</v>
      </c>
      <c r="D63" s="113"/>
      <c r="E63" s="15">
        <v>0.8</v>
      </c>
      <c r="F63" s="15">
        <v>0.3</v>
      </c>
      <c r="G63" s="15">
        <v>2.86</v>
      </c>
      <c r="H63" s="15">
        <v>18</v>
      </c>
      <c r="I63" s="15">
        <v>0.01</v>
      </c>
      <c r="J63" s="15">
        <v>0.03</v>
      </c>
      <c r="K63" s="15">
        <v>0.1</v>
      </c>
      <c r="L63" s="15">
        <v>2</v>
      </c>
      <c r="M63" s="15">
        <v>22.4</v>
      </c>
      <c r="N63" s="15">
        <v>17.2</v>
      </c>
      <c r="O63" s="15">
        <v>0.02</v>
      </c>
    </row>
    <row r="64" spans="1:15">
      <c r="A64" s="26"/>
      <c r="B64" s="47" t="s">
        <v>119</v>
      </c>
      <c r="C64" s="112">
        <v>15</v>
      </c>
      <c r="D64" s="113"/>
      <c r="E64" s="84">
        <v>0.58799999999999997</v>
      </c>
      <c r="F64" s="84">
        <v>4.59</v>
      </c>
      <c r="G64" s="84">
        <v>9.3780000000000001</v>
      </c>
      <c r="H64" s="84">
        <v>81.150000000000006</v>
      </c>
      <c r="I64" s="84"/>
      <c r="J64" s="84"/>
      <c r="K64" s="84"/>
      <c r="L64" s="84"/>
      <c r="M64" s="84"/>
      <c r="N64" s="84"/>
      <c r="O64" s="84"/>
    </row>
    <row r="65" spans="1:15">
      <c r="A65" s="26"/>
      <c r="B65" s="47" t="s">
        <v>123</v>
      </c>
      <c r="C65" s="120"/>
      <c r="D65" s="115"/>
      <c r="E65" s="15">
        <f>SUM(E63:E64)</f>
        <v>1.3879999999999999</v>
      </c>
      <c r="F65" s="15">
        <f t="shared" ref="F65:O65" si="3">SUM(F63:F64)</f>
        <v>4.8899999999999997</v>
      </c>
      <c r="G65" s="15">
        <f t="shared" si="3"/>
        <v>12.238</v>
      </c>
      <c r="H65" s="15">
        <f t="shared" si="3"/>
        <v>99.15</v>
      </c>
      <c r="I65" s="15">
        <f t="shared" si="3"/>
        <v>0.01</v>
      </c>
      <c r="J65" s="15">
        <f t="shared" si="3"/>
        <v>0.03</v>
      </c>
      <c r="K65" s="15">
        <f t="shared" si="3"/>
        <v>0.1</v>
      </c>
      <c r="L65" s="15">
        <f t="shared" si="3"/>
        <v>2</v>
      </c>
      <c r="M65" s="15">
        <f t="shared" si="3"/>
        <v>22.4</v>
      </c>
      <c r="N65" s="15">
        <f t="shared" si="3"/>
        <v>17.2</v>
      </c>
      <c r="O65" s="15">
        <f t="shared" si="3"/>
        <v>0.02</v>
      </c>
    </row>
    <row r="66" spans="1:15">
      <c r="A66" s="26"/>
      <c r="B66" s="47" t="s">
        <v>27</v>
      </c>
      <c r="C66" s="121"/>
      <c r="D66" s="116"/>
      <c r="E66" s="5">
        <f t="shared" ref="E66:O66" si="4">SUM(E25,E60,E65)</f>
        <v>50.343999999999994</v>
      </c>
      <c r="F66" s="15">
        <f t="shared" si="4"/>
        <v>45.83</v>
      </c>
      <c r="G66" s="15">
        <f t="shared" si="4"/>
        <v>275.34499999999997</v>
      </c>
      <c r="H66" s="15">
        <f>SUM(H25,H60,H65)</f>
        <v>1640.0610000000001</v>
      </c>
      <c r="I66" s="15">
        <f t="shared" si="4"/>
        <v>1.24</v>
      </c>
      <c r="J66" s="15">
        <f t="shared" si="4"/>
        <v>50.41</v>
      </c>
      <c r="K66" s="15">
        <f t="shared" si="4"/>
        <v>38.366</v>
      </c>
      <c r="L66" s="15">
        <f t="shared" si="4"/>
        <v>500.55399999999997</v>
      </c>
      <c r="M66" s="15">
        <f t="shared" si="4"/>
        <v>808.20500000000004</v>
      </c>
      <c r="N66" s="15">
        <f t="shared" si="4"/>
        <v>297.83999999999997</v>
      </c>
      <c r="O66" s="15">
        <f t="shared" si="4"/>
        <v>13.173999999999999</v>
      </c>
    </row>
  </sheetData>
  <mergeCells count="37">
    <mergeCell ref="C56:D56"/>
    <mergeCell ref="C58:D58"/>
    <mergeCell ref="C59:D59"/>
    <mergeCell ref="C60:D60"/>
    <mergeCell ref="A27:A36"/>
    <mergeCell ref="A37:A44"/>
    <mergeCell ref="A45:A50"/>
    <mergeCell ref="C45:D45"/>
    <mergeCell ref="C51:D51"/>
    <mergeCell ref="A4:A5"/>
    <mergeCell ref="A6:O6"/>
    <mergeCell ref="A7:A11"/>
    <mergeCell ref="A12:A15"/>
    <mergeCell ref="B4:B5"/>
    <mergeCell ref="E4:G4"/>
    <mergeCell ref="H4:H5"/>
    <mergeCell ref="I4:K4"/>
    <mergeCell ref="L4:O4"/>
    <mergeCell ref="C4:D4"/>
    <mergeCell ref="C7:D7"/>
    <mergeCell ref="C12:D12"/>
    <mergeCell ref="A16:A19"/>
    <mergeCell ref="C16:D16"/>
    <mergeCell ref="C63:D63"/>
    <mergeCell ref="C64:D64"/>
    <mergeCell ref="C65:D66"/>
    <mergeCell ref="C61:D61"/>
    <mergeCell ref="C20:D20"/>
    <mergeCell ref="C21:D21"/>
    <mergeCell ref="C25:D25"/>
    <mergeCell ref="C27:D27"/>
    <mergeCell ref="C37:D37"/>
    <mergeCell ref="A51:A55"/>
    <mergeCell ref="A56:A57"/>
    <mergeCell ref="A62:O62"/>
    <mergeCell ref="A21:A24"/>
    <mergeCell ref="A26:O26"/>
  </mergeCells>
  <pageMargins left="0.7" right="0.7" top="0.75" bottom="0.75" header="0.3" footer="0.3"/>
  <pageSetup paperSize="9" scale="4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opLeftCell="A40" workbookViewId="0">
      <selection activeCell="E54" sqref="E54"/>
    </sheetView>
  </sheetViews>
  <sheetFormatPr defaultRowHeight="15"/>
  <cols>
    <col min="1" max="1" width="14.5703125" customWidth="1"/>
    <col min="2" max="2" width="23.7109375" customWidth="1"/>
    <col min="3" max="3" width="13.85546875" customWidth="1"/>
    <col min="7" max="7" width="13" customWidth="1"/>
    <col min="8" max="8" width="10.85546875" customWidth="1"/>
    <col min="9" max="9" width="8.7109375" customWidth="1"/>
    <col min="10" max="10" width="9" customWidth="1"/>
    <col min="11" max="11" width="8.140625" customWidth="1"/>
    <col min="12" max="12" width="8.42578125" customWidth="1"/>
    <col min="13" max="13" width="9.28515625" customWidth="1"/>
    <col min="14" max="14" width="10.28515625" customWidth="1"/>
    <col min="15" max="15" width="9.5703125" customWidth="1"/>
    <col min="17" max="17" width="27" customWidth="1"/>
  </cols>
  <sheetData>
    <row r="1" spans="1:18">
      <c r="A1" s="3" t="s">
        <v>230</v>
      </c>
      <c r="B1" s="3"/>
    </row>
    <row r="2" spans="1:18">
      <c r="A2" s="3" t="s">
        <v>261</v>
      </c>
      <c r="B2" s="3"/>
    </row>
    <row r="3" spans="1:18">
      <c r="A3" s="3" t="s">
        <v>242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101"/>
      <c r="B4" s="113" t="s">
        <v>0</v>
      </c>
      <c r="C4" s="112" t="s">
        <v>155</v>
      </c>
      <c r="D4" s="113"/>
      <c r="E4" s="117" t="s">
        <v>1</v>
      </c>
      <c r="F4" s="117"/>
      <c r="G4" s="117"/>
      <c r="H4" s="118" t="s">
        <v>14</v>
      </c>
      <c r="I4" s="117" t="s">
        <v>2</v>
      </c>
      <c r="J4" s="117"/>
      <c r="K4" s="117"/>
      <c r="L4" s="117" t="s">
        <v>3</v>
      </c>
      <c r="M4" s="117"/>
      <c r="N4" s="117"/>
      <c r="O4" s="117"/>
    </row>
    <row r="5" spans="1:18">
      <c r="A5" s="102"/>
      <c r="B5" s="113"/>
      <c r="C5" s="45" t="s">
        <v>161</v>
      </c>
      <c r="D5" s="52" t="s">
        <v>156</v>
      </c>
      <c r="E5" s="5" t="s">
        <v>4</v>
      </c>
      <c r="F5" s="5" t="s">
        <v>5</v>
      </c>
      <c r="G5" s="5" t="s">
        <v>6</v>
      </c>
      <c r="H5" s="119"/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</row>
    <row r="6" spans="1:18">
      <c r="A6" s="112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8" ht="18.75">
      <c r="A7" s="101" t="s">
        <v>199</v>
      </c>
      <c r="B7" s="47" t="s">
        <v>39</v>
      </c>
      <c r="C7" s="112" t="s">
        <v>28</v>
      </c>
      <c r="D7" s="113"/>
      <c r="E7" s="8">
        <v>18.989999999999998</v>
      </c>
      <c r="F7" s="8">
        <v>28.32</v>
      </c>
      <c r="G7" s="8">
        <v>3.51</v>
      </c>
      <c r="H7" s="8">
        <v>345.9</v>
      </c>
      <c r="I7" s="8">
        <v>0.13</v>
      </c>
      <c r="J7" s="8">
        <v>0.33</v>
      </c>
      <c r="K7" s="8">
        <v>452.9</v>
      </c>
      <c r="L7" s="8">
        <v>151.72</v>
      </c>
      <c r="M7" s="8">
        <v>346.49</v>
      </c>
      <c r="N7" s="8">
        <v>25.97</v>
      </c>
      <c r="O7" s="8">
        <v>3.91</v>
      </c>
      <c r="Q7" s="27"/>
      <c r="R7" s="43"/>
    </row>
    <row r="8" spans="1:18" ht="14.25" customHeight="1">
      <c r="A8" s="104"/>
      <c r="B8" s="48" t="s">
        <v>88</v>
      </c>
      <c r="C8" s="53" t="s">
        <v>231</v>
      </c>
      <c r="D8" s="6">
        <v>156.6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27"/>
      <c r="R8" s="43"/>
    </row>
    <row r="9" spans="1:18" ht="14.25" customHeight="1">
      <c r="A9" s="104"/>
      <c r="B9" s="48" t="s">
        <v>72</v>
      </c>
      <c r="C9" s="53">
        <v>55</v>
      </c>
      <c r="D9" s="6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7"/>
      <c r="R9" s="43"/>
    </row>
    <row r="10" spans="1:18" ht="15.75" customHeight="1">
      <c r="A10" s="104"/>
      <c r="B10" s="48" t="s">
        <v>61</v>
      </c>
      <c r="C10" s="53">
        <v>5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  <c r="R10" s="38"/>
    </row>
    <row r="11" spans="1:18" ht="15.75" customHeight="1">
      <c r="A11" s="102"/>
      <c r="B11" s="48" t="s">
        <v>124</v>
      </c>
      <c r="C11" s="53">
        <v>0.1</v>
      </c>
      <c r="D11" s="6">
        <v>0.1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  <c r="R11" s="43"/>
    </row>
    <row r="12" spans="1:18" ht="15" customHeight="1">
      <c r="A12" s="101" t="s">
        <v>178</v>
      </c>
      <c r="B12" s="47" t="s">
        <v>40</v>
      </c>
      <c r="C12" s="112">
        <v>15</v>
      </c>
      <c r="D12" s="113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27"/>
      <c r="R12" s="43"/>
    </row>
    <row r="13" spans="1:18" ht="13.5" customHeight="1">
      <c r="A13" s="102"/>
      <c r="B13" s="48" t="s">
        <v>141</v>
      </c>
      <c r="C13" s="53">
        <v>15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7"/>
      <c r="R13" s="43"/>
    </row>
    <row r="14" spans="1:18" ht="18.75">
      <c r="A14" s="101" t="s">
        <v>200</v>
      </c>
      <c r="B14" s="50" t="s">
        <v>41</v>
      </c>
      <c r="C14" s="112">
        <v>200</v>
      </c>
      <c r="D14" s="113"/>
      <c r="E14" s="8">
        <v>1.7669999999999999</v>
      </c>
      <c r="F14" s="8">
        <v>1.363</v>
      </c>
      <c r="G14" s="8">
        <v>23.78</v>
      </c>
      <c r="H14" s="8">
        <v>105.26</v>
      </c>
      <c r="I14" s="8">
        <v>1.2E-2</v>
      </c>
      <c r="J14" s="8">
        <v>0.14199999999999999</v>
      </c>
      <c r="K14" s="8">
        <v>1.2E-2</v>
      </c>
      <c r="L14" s="8">
        <v>66.897000000000006</v>
      </c>
      <c r="M14" s="8">
        <v>55.055</v>
      </c>
      <c r="N14" s="8">
        <v>4.55</v>
      </c>
      <c r="O14" s="8">
        <v>5.8999999999999997E-2</v>
      </c>
      <c r="Q14" s="27"/>
      <c r="R14" s="43"/>
    </row>
    <row r="15" spans="1:18" ht="15.75" customHeight="1">
      <c r="A15" s="104"/>
      <c r="B15" s="48" t="s">
        <v>89</v>
      </c>
      <c r="C15" s="53">
        <v>6</v>
      </c>
      <c r="D15" s="6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7"/>
      <c r="R15" s="43"/>
    </row>
    <row r="16" spans="1:18" ht="15.75" customHeight="1">
      <c r="A16" s="104"/>
      <c r="B16" s="48" t="s">
        <v>72</v>
      </c>
      <c r="C16" s="53">
        <v>50</v>
      </c>
      <c r="D16" s="6">
        <v>50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7"/>
      <c r="R16" s="43"/>
    </row>
    <row r="17" spans="1:18" ht="15" customHeight="1">
      <c r="A17" s="102"/>
      <c r="B17" s="48" t="s">
        <v>75</v>
      </c>
      <c r="C17" s="53">
        <v>20</v>
      </c>
      <c r="D17" s="6">
        <v>20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27"/>
      <c r="R17" s="43"/>
    </row>
    <row r="18" spans="1:18" ht="18.75">
      <c r="A18" s="26"/>
      <c r="B18" s="47" t="s">
        <v>18</v>
      </c>
      <c r="C18" s="112">
        <v>50</v>
      </c>
      <c r="D18" s="113"/>
      <c r="E18" s="16">
        <v>3.8</v>
      </c>
      <c r="F18" s="21">
        <v>0.45</v>
      </c>
      <c r="G18" s="21">
        <v>24.9</v>
      </c>
      <c r="H18" s="21">
        <v>113.22</v>
      </c>
      <c r="I18" s="21">
        <v>0.08</v>
      </c>
      <c r="J18" s="21">
        <v>0</v>
      </c>
      <c r="K18" s="21">
        <v>0</v>
      </c>
      <c r="L18" s="21">
        <v>13.02</v>
      </c>
      <c r="M18" s="21">
        <v>41.5</v>
      </c>
      <c r="N18" s="21">
        <v>17.53</v>
      </c>
      <c r="O18" s="21">
        <v>0.8</v>
      </c>
      <c r="Q18" s="27"/>
      <c r="R18" s="43"/>
    </row>
    <row r="19" spans="1:18" ht="18.75">
      <c r="A19" s="26"/>
      <c r="B19" s="47" t="s">
        <v>131</v>
      </c>
      <c r="C19" s="112">
        <v>100</v>
      </c>
      <c r="D19" s="113"/>
      <c r="E19" s="19">
        <v>2.2000000000000002</v>
      </c>
      <c r="F19" s="19">
        <v>0.4</v>
      </c>
      <c r="G19" s="19">
        <v>7.6</v>
      </c>
      <c r="H19" s="19">
        <v>48</v>
      </c>
      <c r="I19" s="19">
        <v>0.12</v>
      </c>
      <c r="J19" s="19">
        <v>50</v>
      </c>
      <c r="K19" s="19">
        <v>0</v>
      </c>
      <c r="L19" s="19">
        <v>28</v>
      </c>
      <c r="M19" s="19">
        <v>40</v>
      </c>
      <c r="N19" s="19">
        <v>52</v>
      </c>
      <c r="O19" s="19">
        <v>1</v>
      </c>
      <c r="Q19" s="27"/>
      <c r="R19" s="43"/>
    </row>
    <row r="20" spans="1:18" ht="18.75">
      <c r="A20" s="26"/>
      <c r="B20" s="47" t="s">
        <v>19</v>
      </c>
      <c r="C20" s="112"/>
      <c r="D20" s="113"/>
      <c r="E20" s="5">
        <f>SUM(E7:E19)</f>
        <v>30.236999999999998</v>
      </c>
      <c r="F20" s="19">
        <f t="shared" ref="F20:O20" si="0">SUM(F7:F19)</f>
        <v>34.963000000000001</v>
      </c>
      <c r="G20" s="19">
        <f t="shared" si="0"/>
        <v>59.79</v>
      </c>
      <c r="H20" s="19">
        <f>SUM(H7:H19)</f>
        <v>666.98</v>
      </c>
      <c r="I20" s="19">
        <f t="shared" si="0"/>
        <v>0.35200000000000004</v>
      </c>
      <c r="J20" s="19">
        <f t="shared" si="0"/>
        <v>50.582000000000001</v>
      </c>
      <c r="K20" s="19">
        <f t="shared" si="0"/>
        <v>491.91199999999998</v>
      </c>
      <c r="L20" s="19">
        <f t="shared" si="0"/>
        <v>391.637</v>
      </c>
      <c r="M20" s="19">
        <f t="shared" si="0"/>
        <v>558.04500000000007</v>
      </c>
      <c r="N20" s="19">
        <f t="shared" si="0"/>
        <v>105.3</v>
      </c>
      <c r="O20" s="19">
        <f t="shared" si="0"/>
        <v>5.9190000000000005</v>
      </c>
      <c r="Q20" s="27"/>
      <c r="R20" s="43"/>
    </row>
    <row r="21" spans="1:18" ht="18.75">
      <c r="A21" s="26"/>
      <c r="B21" s="114" t="s">
        <v>20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3"/>
      <c r="Q21" s="27"/>
      <c r="R21" s="43"/>
    </row>
    <row r="22" spans="1:18" ht="18.75">
      <c r="A22" s="101" t="s">
        <v>211</v>
      </c>
      <c r="B22" s="47" t="s">
        <v>21</v>
      </c>
      <c r="C22" s="112">
        <v>100</v>
      </c>
      <c r="D22" s="113"/>
      <c r="E22" s="8">
        <v>1.43</v>
      </c>
      <c r="F22" s="8">
        <v>6.09</v>
      </c>
      <c r="G22" s="8">
        <v>8.36</v>
      </c>
      <c r="H22" s="8">
        <v>93.9</v>
      </c>
      <c r="I22" s="8">
        <v>0.02</v>
      </c>
      <c r="J22" s="8">
        <v>9.5</v>
      </c>
      <c r="K22" s="8">
        <v>0</v>
      </c>
      <c r="L22" s="8">
        <v>35.15</v>
      </c>
      <c r="M22" s="8">
        <v>40.97</v>
      </c>
      <c r="N22" s="8">
        <v>20.9</v>
      </c>
      <c r="O22" s="8">
        <v>1.33</v>
      </c>
      <c r="Q22" s="27"/>
      <c r="R22" s="43"/>
    </row>
    <row r="23" spans="1:18" ht="14.25" customHeight="1">
      <c r="A23" s="104"/>
      <c r="B23" s="48" t="s">
        <v>64</v>
      </c>
      <c r="C23" s="53" t="s">
        <v>174</v>
      </c>
      <c r="D23" s="6">
        <v>95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27"/>
      <c r="R23" s="43"/>
    </row>
    <row r="24" spans="1:18" ht="15" customHeight="1">
      <c r="A24" s="102"/>
      <c r="B24" s="48" t="s">
        <v>65</v>
      </c>
      <c r="C24" s="53">
        <v>6</v>
      </c>
      <c r="D24" s="6">
        <v>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7"/>
      <c r="R24" s="43"/>
    </row>
    <row r="25" spans="1:18" ht="44.25">
      <c r="A25" s="101" t="s">
        <v>212</v>
      </c>
      <c r="B25" s="51" t="s">
        <v>57</v>
      </c>
      <c r="C25" s="112">
        <v>250</v>
      </c>
      <c r="D25" s="113"/>
      <c r="E25" s="8">
        <v>2.69</v>
      </c>
      <c r="F25" s="8">
        <v>2.84</v>
      </c>
      <c r="G25" s="8">
        <v>17.14</v>
      </c>
      <c r="H25" s="8">
        <v>104.75</v>
      </c>
      <c r="I25" s="8">
        <v>0.11</v>
      </c>
      <c r="J25" s="8">
        <v>8.25</v>
      </c>
      <c r="K25" s="8">
        <v>0</v>
      </c>
      <c r="L25" s="8">
        <v>24.6</v>
      </c>
      <c r="M25" s="8">
        <v>66.650000000000006</v>
      </c>
      <c r="N25" s="8">
        <v>27</v>
      </c>
      <c r="O25" s="8">
        <v>1.0900000000000001</v>
      </c>
      <c r="Q25" s="29"/>
      <c r="R25" s="43"/>
    </row>
    <row r="26" spans="1:18" ht="16.5" customHeight="1">
      <c r="A26" s="104"/>
      <c r="B26" s="48" t="s">
        <v>66</v>
      </c>
      <c r="C26" s="53" t="s">
        <v>163</v>
      </c>
      <c r="D26" s="6">
        <v>75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29"/>
      <c r="R26" s="43"/>
    </row>
    <row r="27" spans="1:18" ht="15.75" customHeight="1">
      <c r="A27" s="104"/>
      <c r="B27" s="48" t="s">
        <v>104</v>
      </c>
      <c r="C27" s="53">
        <v>10</v>
      </c>
      <c r="D27" s="6">
        <v>10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29"/>
      <c r="R27" s="44"/>
    </row>
    <row r="28" spans="1:18" ht="16.5" customHeight="1">
      <c r="A28" s="104"/>
      <c r="B28" s="48" t="s">
        <v>67</v>
      </c>
      <c r="C28" s="53" t="s">
        <v>164</v>
      </c>
      <c r="D28" s="6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29"/>
      <c r="R28" s="44"/>
    </row>
    <row r="29" spans="1:18" ht="15.75" customHeight="1">
      <c r="A29" s="104"/>
      <c r="B29" s="48" t="s">
        <v>68</v>
      </c>
      <c r="C29" s="53">
        <v>12</v>
      </c>
      <c r="D29" s="6">
        <v>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29"/>
      <c r="R29" s="44"/>
    </row>
    <row r="30" spans="1:18" ht="16.5" customHeight="1">
      <c r="A30" s="104"/>
      <c r="B30" s="48" t="s">
        <v>81</v>
      </c>
      <c r="C30" s="53">
        <v>2.5</v>
      </c>
      <c r="D30" s="6">
        <v>2.5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29"/>
      <c r="R30" s="44"/>
    </row>
    <row r="31" spans="1:18" ht="15.75" customHeight="1">
      <c r="A31" s="102"/>
      <c r="B31" s="48" t="s">
        <v>124</v>
      </c>
      <c r="C31" s="53">
        <v>0.2</v>
      </c>
      <c r="D31" s="6">
        <v>0.2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29"/>
      <c r="R31" s="44"/>
    </row>
    <row r="32" spans="1:18">
      <c r="A32" s="101" t="s">
        <v>182</v>
      </c>
      <c r="B32" s="47" t="s">
        <v>58</v>
      </c>
      <c r="C32" s="112">
        <v>80</v>
      </c>
      <c r="D32" s="113"/>
      <c r="E32" s="8">
        <v>12.44</v>
      </c>
      <c r="F32" s="8">
        <v>9.24</v>
      </c>
      <c r="G32" s="8">
        <v>12.56</v>
      </c>
      <c r="H32" s="8">
        <v>183</v>
      </c>
      <c r="I32" s="8">
        <v>0.08</v>
      </c>
      <c r="J32" s="8">
        <v>0.12</v>
      </c>
      <c r="K32" s="8">
        <v>23</v>
      </c>
      <c r="L32" s="8">
        <v>35</v>
      </c>
      <c r="M32" s="8">
        <v>133.1</v>
      </c>
      <c r="N32" s="8">
        <v>25.7</v>
      </c>
      <c r="O32" s="8">
        <v>1.2</v>
      </c>
    </row>
    <row r="33" spans="1:15">
      <c r="A33" s="104"/>
      <c r="B33" s="48" t="s">
        <v>71</v>
      </c>
      <c r="C33" s="53">
        <v>65</v>
      </c>
      <c r="D33" s="6">
        <v>59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104"/>
      <c r="B34" s="48" t="s">
        <v>72</v>
      </c>
      <c r="C34" s="53">
        <v>19</v>
      </c>
      <c r="D34" s="6">
        <v>19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104"/>
      <c r="B35" s="48" t="s">
        <v>108</v>
      </c>
      <c r="C35" s="53">
        <v>14</v>
      </c>
      <c r="D35" s="6">
        <v>14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104"/>
      <c r="B36" s="48" t="s">
        <v>68</v>
      </c>
      <c r="C36" s="53">
        <v>7</v>
      </c>
      <c r="D36" s="6">
        <v>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104"/>
      <c r="B37" s="48" t="s">
        <v>73</v>
      </c>
      <c r="C37" s="53">
        <v>8</v>
      </c>
      <c r="D37" s="6">
        <v>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104"/>
      <c r="B38" s="48" t="s">
        <v>124</v>
      </c>
      <c r="C38" s="53">
        <v>0.5</v>
      </c>
      <c r="D38" s="6">
        <v>0.5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102"/>
      <c r="B39" s="48" t="s">
        <v>65</v>
      </c>
      <c r="C39" s="53">
        <v>5</v>
      </c>
      <c r="D39" s="6"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101" t="s">
        <v>213</v>
      </c>
      <c r="B40" s="47" t="s">
        <v>59</v>
      </c>
      <c r="C40" s="112">
        <v>200</v>
      </c>
      <c r="D40" s="113"/>
      <c r="E40" s="8">
        <v>3.7</v>
      </c>
      <c r="F40" s="8">
        <v>8.34</v>
      </c>
      <c r="G40" s="8">
        <v>46.03</v>
      </c>
      <c r="H40" s="8">
        <v>284.7</v>
      </c>
      <c r="I40" s="8">
        <v>0.31</v>
      </c>
      <c r="J40" s="8">
        <v>42</v>
      </c>
      <c r="K40" s="8">
        <v>42</v>
      </c>
      <c r="L40" s="8">
        <v>29.28</v>
      </c>
      <c r="M40" s="8">
        <v>159.44999999999999</v>
      </c>
      <c r="N40" s="8">
        <v>58.65</v>
      </c>
      <c r="O40" s="8">
        <v>2.31</v>
      </c>
    </row>
    <row r="41" spans="1:15">
      <c r="A41" s="104"/>
      <c r="B41" s="48" t="s">
        <v>105</v>
      </c>
      <c r="C41" s="53">
        <v>286</v>
      </c>
      <c r="D41" s="6">
        <v>229.3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104"/>
      <c r="B42" s="48" t="s">
        <v>81</v>
      </c>
      <c r="C42" s="53">
        <v>7</v>
      </c>
      <c r="D42" s="6">
        <v>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104"/>
      <c r="B43" s="48" t="s">
        <v>67</v>
      </c>
      <c r="C43" s="53" t="s">
        <v>229</v>
      </c>
      <c r="D43" s="6">
        <v>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104"/>
      <c r="B44" s="48" t="s">
        <v>68</v>
      </c>
      <c r="C44" s="53">
        <v>9.6</v>
      </c>
      <c r="D44" s="6">
        <v>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104"/>
      <c r="B45" s="48" t="s">
        <v>86</v>
      </c>
      <c r="C45" s="53">
        <v>12</v>
      </c>
      <c r="D45" s="6">
        <v>12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104"/>
      <c r="B46" s="48" t="s">
        <v>106</v>
      </c>
      <c r="C46" s="53">
        <v>2.4</v>
      </c>
      <c r="D46" s="6">
        <v>2.4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104"/>
      <c r="B47" s="48" t="s">
        <v>75</v>
      </c>
      <c r="C47" s="53">
        <v>6</v>
      </c>
      <c r="D47" s="6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102"/>
      <c r="B48" s="48" t="s">
        <v>124</v>
      </c>
      <c r="C48" s="53">
        <v>0.2</v>
      </c>
      <c r="D48" s="6">
        <v>0.2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29.25">
      <c r="A49" s="101" t="s">
        <v>184</v>
      </c>
      <c r="B49" s="51" t="s">
        <v>127</v>
      </c>
      <c r="C49" s="112">
        <v>200</v>
      </c>
      <c r="D49" s="113"/>
      <c r="E49" s="8">
        <v>0.04</v>
      </c>
      <c r="F49" s="8">
        <v>0</v>
      </c>
      <c r="G49" s="8">
        <v>24.76</v>
      </c>
      <c r="H49" s="8">
        <v>94.2</v>
      </c>
      <c r="I49" s="8">
        <v>0.01</v>
      </c>
      <c r="J49" s="8">
        <v>0.16800000000000001</v>
      </c>
      <c r="K49" s="8">
        <v>0</v>
      </c>
      <c r="L49" s="8">
        <v>6.4</v>
      </c>
      <c r="M49" s="8">
        <v>3.6</v>
      </c>
      <c r="N49" s="8">
        <v>0</v>
      </c>
      <c r="O49" s="8">
        <v>0.18</v>
      </c>
    </row>
    <row r="50" spans="1:15">
      <c r="A50" s="104"/>
      <c r="B50" s="48" t="s">
        <v>74</v>
      </c>
      <c r="C50" s="53">
        <v>20</v>
      </c>
      <c r="D50" s="6">
        <v>20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02"/>
      <c r="B51" s="48" t="s">
        <v>75</v>
      </c>
      <c r="C51" s="53">
        <v>10</v>
      </c>
      <c r="D51" s="6">
        <v>10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26"/>
      <c r="B52" s="47" t="s">
        <v>18</v>
      </c>
      <c r="C52" s="112">
        <v>50</v>
      </c>
      <c r="D52" s="113"/>
      <c r="E52" s="16">
        <v>3.8</v>
      </c>
      <c r="F52" s="21">
        <v>0.45</v>
      </c>
      <c r="G52" s="21">
        <v>24.9</v>
      </c>
      <c r="H52" s="21">
        <v>113.22</v>
      </c>
      <c r="I52" s="21">
        <v>0.08</v>
      </c>
      <c r="J52" s="21">
        <v>0</v>
      </c>
      <c r="K52" s="21">
        <v>0</v>
      </c>
      <c r="L52" s="21">
        <v>13.02</v>
      </c>
      <c r="M52" s="21">
        <v>41.5</v>
      </c>
      <c r="N52" s="21">
        <v>17.53</v>
      </c>
      <c r="O52" s="21">
        <v>0.8</v>
      </c>
    </row>
    <row r="53" spans="1:15">
      <c r="A53" s="26"/>
      <c r="B53" s="47" t="s">
        <v>24</v>
      </c>
      <c r="C53" s="112">
        <v>50</v>
      </c>
      <c r="D53" s="113"/>
      <c r="E53" s="21">
        <v>2.75</v>
      </c>
      <c r="F53" s="21">
        <v>0.5</v>
      </c>
      <c r="G53" s="21">
        <v>17</v>
      </c>
      <c r="H53" s="21">
        <v>85</v>
      </c>
      <c r="I53" s="21">
        <v>0.09</v>
      </c>
      <c r="J53" s="21">
        <v>0</v>
      </c>
      <c r="K53" s="21">
        <v>0</v>
      </c>
      <c r="L53" s="21">
        <v>10.5</v>
      </c>
      <c r="M53" s="21">
        <v>87</v>
      </c>
      <c r="N53" s="21">
        <v>28.5</v>
      </c>
      <c r="O53" s="21">
        <v>1.8</v>
      </c>
    </row>
    <row r="54" spans="1:15">
      <c r="A54" s="62"/>
      <c r="B54" s="47" t="s">
        <v>26</v>
      </c>
      <c r="C54" s="112"/>
      <c r="D54" s="113"/>
      <c r="E54" s="5">
        <f t="shared" ref="E54:O54" si="1">SUM(E22:E53)</f>
        <v>26.849999999999998</v>
      </c>
      <c r="F54" s="5">
        <f t="shared" si="1"/>
        <v>27.46</v>
      </c>
      <c r="G54" s="5">
        <f t="shared" si="1"/>
        <v>150.75</v>
      </c>
      <c r="H54" s="5">
        <f t="shared" si="1"/>
        <v>958.77</v>
      </c>
      <c r="I54" s="5">
        <f t="shared" si="1"/>
        <v>0.7</v>
      </c>
      <c r="J54" s="5">
        <f t="shared" si="1"/>
        <v>60.038000000000004</v>
      </c>
      <c r="K54" s="5">
        <f t="shared" si="1"/>
        <v>65</v>
      </c>
      <c r="L54" s="5">
        <f t="shared" si="1"/>
        <v>153.95000000000002</v>
      </c>
      <c r="M54" s="5">
        <f t="shared" si="1"/>
        <v>532.27</v>
      </c>
      <c r="N54" s="5">
        <f t="shared" si="1"/>
        <v>178.28</v>
      </c>
      <c r="O54" s="5">
        <f t="shared" si="1"/>
        <v>8.7099999999999991</v>
      </c>
    </row>
    <row r="55" spans="1:15">
      <c r="A55" s="26"/>
      <c r="B55" s="4" t="s">
        <v>176</v>
      </c>
      <c r="C55" s="112"/>
      <c r="D55" s="113"/>
      <c r="E55" s="46">
        <f>SUM(E20+E54)</f>
        <v>57.086999999999996</v>
      </c>
      <c r="F55" s="46">
        <f t="shared" ref="F55:O55" si="2">SUM(F20+F54)</f>
        <v>62.423000000000002</v>
      </c>
      <c r="G55" s="46">
        <f t="shared" si="2"/>
        <v>210.54</v>
      </c>
      <c r="H55" s="46">
        <f t="shared" si="2"/>
        <v>1625.75</v>
      </c>
      <c r="I55" s="46">
        <f t="shared" si="2"/>
        <v>1.052</v>
      </c>
      <c r="J55" s="46">
        <f t="shared" si="2"/>
        <v>110.62</v>
      </c>
      <c r="K55" s="46">
        <f t="shared" si="2"/>
        <v>556.91200000000003</v>
      </c>
      <c r="L55" s="46">
        <f t="shared" si="2"/>
        <v>545.58699999999999</v>
      </c>
      <c r="M55" s="46">
        <f t="shared" si="2"/>
        <v>1090.3150000000001</v>
      </c>
      <c r="N55" s="46">
        <f t="shared" si="2"/>
        <v>283.58</v>
      </c>
      <c r="O55" s="46">
        <f t="shared" si="2"/>
        <v>14.629</v>
      </c>
    </row>
    <row r="56" spans="1:15">
      <c r="A56" s="26"/>
      <c r="B56" s="114" t="s">
        <v>114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3"/>
    </row>
    <row r="57" spans="1:15">
      <c r="A57" s="26"/>
      <c r="B57" s="47" t="s">
        <v>115</v>
      </c>
      <c r="C57" s="112">
        <v>200</v>
      </c>
      <c r="D57" s="113"/>
      <c r="E57" s="17">
        <v>1</v>
      </c>
      <c r="F57" s="17">
        <v>0.01</v>
      </c>
      <c r="G57" s="17">
        <v>29.7</v>
      </c>
      <c r="H57" s="17">
        <v>128</v>
      </c>
      <c r="I57" s="17">
        <v>0.6</v>
      </c>
      <c r="J57" s="17">
        <v>0.06</v>
      </c>
      <c r="K57" s="17">
        <v>46</v>
      </c>
      <c r="L57" s="17"/>
      <c r="M57" s="17">
        <v>23</v>
      </c>
      <c r="N57" s="17">
        <v>23</v>
      </c>
      <c r="O57" s="17">
        <v>0.5</v>
      </c>
    </row>
    <row r="58" spans="1:15">
      <c r="A58" s="26"/>
      <c r="B58" s="47" t="s">
        <v>116</v>
      </c>
      <c r="C58" s="112">
        <v>15</v>
      </c>
      <c r="D58" s="113"/>
      <c r="E58" s="84">
        <v>1.125</v>
      </c>
      <c r="F58" s="84">
        <v>1.47</v>
      </c>
      <c r="G58" s="84">
        <v>11.16</v>
      </c>
      <c r="H58" s="84">
        <v>68.13</v>
      </c>
      <c r="I58" s="84">
        <v>0.01</v>
      </c>
      <c r="J58" s="84">
        <v>0.01</v>
      </c>
      <c r="K58" s="84"/>
      <c r="L58" s="84">
        <v>1.5</v>
      </c>
      <c r="M58" s="84">
        <v>4.3499999999999996</v>
      </c>
      <c r="N58" s="84">
        <v>13.5</v>
      </c>
      <c r="O58" s="84">
        <v>0.315</v>
      </c>
    </row>
    <row r="59" spans="1:15">
      <c r="A59" s="26"/>
      <c r="B59" s="47" t="s">
        <v>117</v>
      </c>
      <c r="C59" s="120"/>
      <c r="D59" s="115"/>
      <c r="E59" s="17">
        <f>SUM(E57:E58)</f>
        <v>2.125</v>
      </c>
      <c r="F59" s="17">
        <f t="shared" ref="F59:O59" si="3">SUM(F57:F58)</f>
        <v>1.48</v>
      </c>
      <c r="G59" s="17">
        <f t="shared" si="3"/>
        <v>40.86</v>
      </c>
      <c r="H59" s="17">
        <f t="shared" si="3"/>
        <v>196.13</v>
      </c>
      <c r="I59" s="17">
        <f t="shared" si="3"/>
        <v>0.61</v>
      </c>
      <c r="J59" s="17">
        <f t="shared" si="3"/>
        <v>6.9999999999999993E-2</v>
      </c>
      <c r="K59" s="17">
        <f t="shared" si="3"/>
        <v>46</v>
      </c>
      <c r="L59" s="17">
        <f t="shared" si="3"/>
        <v>1.5</v>
      </c>
      <c r="M59" s="17">
        <f t="shared" si="3"/>
        <v>27.35</v>
      </c>
      <c r="N59" s="17">
        <f t="shared" si="3"/>
        <v>36.5</v>
      </c>
      <c r="O59" s="17">
        <f t="shared" si="3"/>
        <v>0.81499999999999995</v>
      </c>
    </row>
    <row r="60" spans="1:15">
      <c r="A60" s="26"/>
      <c r="B60" s="47" t="s">
        <v>27</v>
      </c>
      <c r="C60" s="121"/>
      <c r="D60" s="116"/>
      <c r="E60" s="5">
        <f>SUM(E20,E54,E59)</f>
        <v>59.211999999999996</v>
      </c>
      <c r="F60" s="17">
        <f t="shared" ref="F60:O60" si="4">SUM(F20,F54,F59)</f>
        <v>63.902999999999999</v>
      </c>
      <c r="G60" s="17">
        <f t="shared" si="4"/>
        <v>251.39999999999998</v>
      </c>
      <c r="H60" s="17">
        <f t="shared" si="4"/>
        <v>1821.88</v>
      </c>
      <c r="I60" s="17">
        <f t="shared" si="4"/>
        <v>1.6619999999999999</v>
      </c>
      <c r="J60" s="17">
        <f t="shared" si="4"/>
        <v>110.69</v>
      </c>
      <c r="K60" s="17">
        <f t="shared" si="4"/>
        <v>602.91200000000003</v>
      </c>
      <c r="L60" s="17">
        <f t="shared" si="4"/>
        <v>547.08699999999999</v>
      </c>
      <c r="M60" s="17">
        <f t="shared" si="4"/>
        <v>1117.665</v>
      </c>
      <c r="N60" s="17">
        <f t="shared" si="4"/>
        <v>320.08</v>
      </c>
      <c r="O60" s="17">
        <f t="shared" si="4"/>
        <v>15.443999999999999</v>
      </c>
    </row>
  </sheetData>
  <mergeCells count="36">
    <mergeCell ref="A25:A31"/>
    <mergeCell ref="A32:A39"/>
    <mergeCell ref="A40:A48"/>
    <mergeCell ref="A49:A51"/>
    <mergeCell ref="C22:D22"/>
    <mergeCell ref="A22:A24"/>
    <mergeCell ref="C25:D25"/>
    <mergeCell ref="C32:D32"/>
    <mergeCell ref="C40:D40"/>
    <mergeCell ref="C49:D49"/>
    <mergeCell ref="A4:A5"/>
    <mergeCell ref="A6:O6"/>
    <mergeCell ref="A7:A11"/>
    <mergeCell ref="A12:A13"/>
    <mergeCell ref="A14:A17"/>
    <mergeCell ref="B21:O21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C18:D18"/>
    <mergeCell ref="C19:D19"/>
    <mergeCell ref="C20:D20"/>
    <mergeCell ref="C59:D60"/>
    <mergeCell ref="C55:D55"/>
    <mergeCell ref="B56:O56"/>
    <mergeCell ref="C52:D52"/>
    <mergeCell ref="C53:D53"/>
    <mergeCell ref="C54:D54"/>
    <mergeCell ref="C57:D57"/>
    <mergeCell ref="C58:D58"/>
  </mergeCells>
  <pageMargins left="0.7" right="0.7" top="0.75" bottom="0.75" header="0.3" footer="0.3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 Понедельник</vt:lpstr>
      <vt:lpstr>День 2 Вторник</vt:lpstr>
      <vt:lpstr>День 3 Среда</vt:lpstr>
      <vt:lpstr>День 4 Четверг 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2021-08-31T03:26:07Z</dcterms:modified>
</cp:coreProperties>
</file>