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60" windowHeight="9090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4" r:id="rId4"/>
    <sheet name="день 5 Пятница" sheetId="5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  <sheet name="Лист1" sheetId="11" r:id="rId1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N64" i="10" l="1"/>
  <c r="O63" i="10"/>
  <c r="M63" i="10"/>
  <c r="L63" i="10"/>
  <c r="H63" i="10"/>
  <c r="G63" i="10"/>
  <c r="F63" i="10"/>
  <c r="E63" i="10"/>
  <c r="L57" i="10"/>
  <c r="H57" i="10"/>
  <c r="O56" i="10"/>
  <c r="O64" i="10" s="1"/>
  <c r="N56" i="10"/>
  <c r="M56" i="10"/>
  <c r="M64" i="10" s="1"/>
  <c r="L56" i="10"/>
  <c r="L64" i="10" s="1"/>
  <c r="K56" i="10"/>
  <c r="K64" i="10" s="1"/>
  <c r="J56" i="10"/>
  <c r="I56" i="10"/>
  <c r="I64" i="10" s="1"/>
  <c r="H56" i="10"/>
  <c r="H64" i="10" s="1"/>
  <c r="G56" i="10"/>
  <c r="G64" i="10" s="1"/>
  <c r="F56" i="10"/>
  <c r="E56" i="10"/>
  <c r="O24" i="10"/>
  <c r="O57" i="10" s="1"/>
  <c r="N24" i="10"/>
  <c r="N57" i="10" s="1"/>
  <c r="M24" i="10"/>
  <c r="M57" i="10" s="1"/>
  <c r="L24" i="10"/>
  <c r="K24" i="10"/>
  <c r="K57" i="10" s="1"/>
  <c r="J24" i="10"/>
  <c r="J64" i="10" s="1"/>
  <c r="I24" i="10"/>
  <c r="I57" i="10" s="1"/>
  <c r="H24" i="10"/>
  <c r="G24" i="10"/>
  <c r="G57" i="10" s="1"/>
  <c r="F24" i="10"/>
  <c r="F57" i="10" s="1"/>
  <c r="E24" i="10"/>
  <c r="E57" i="10" s="1"/>
  <c r="O58" i="9"/>
  <c r="N58" i="9"/>
  <c r="M58" i="9"/>
  <c r="L58" i="9"/>
  <c r="K58" i="9"/>
  <c r="J58" i="9"/>
  <c r="I58" i="9"/>
  <c r="H58" i="9"/>
  <c r="G58" i="9"/>
  <c r="F58" i="9"/>
  <c r="E58" i="9"/>
  <c r="O54" i="9"/>
  <c r="K54" i="9"/>
  <c r="G54" i="9"/>
  <c r="O53" i="9"/>
  <c r="N53" i="9"/>
  <c r="M53" i="9"/>
  <c r="L53" i="9"/>
  <c r="K53" i="9"/>
  <c r="J53" i="9"/>
  <c r="I53" i="9"/>
  <c r="H53" i="9"/>
  <c r="G53" i="9"/>
  <c r="F53" i="9"/>
  <c r="E53" i="9"/>
  <c r="O19" i="9"/>
  <c r="O59" i="9" s="1"/>
  <c r="N19" i="9"/>
  <c r="N59" i="9" s="1"/>
  <c r="M19" i="9"/>
  <c r="M59" i="9" s="1"/>
  <c r="L19" i="9"/>
  <c r="L54" i="9" s="1"/>
  <c r="K19" i="9"/>
  <c r="K59" i="9" s="1"/>
  <c r="J19" i="9"/>
  <c r="J59" i="9" s="1"/>
  <c r="I19" i="9"/>
  <c r="I54" i="9" s="1"/>
  <c r="H19" i="9"/>
  <c r="H54" i="9" s="1"/>
  <c r="G19" i="9"/>
  <c r="G59" i="9" s="1"/>
  <c r="F19" i="9"/>
  <c r="F59" i="9" s="1"/>
  <c r="E19" i="9"/>
  <c r="E59" i="9" s="1"/>
  <c r="O59" i="8"/>
  <c r="N59" i="8"/>
  <c r="M59" i="8"/>
  <c r="L59" i="8"/>
  <c r="K59" i="8"/>
  <c r="J59" i="8"/>
  <c r="I59" i="8"/>
  <c r="H59" i="8"/>
  <c r="G59" i="8"/>
  <c r="F59" i="8"/>
  <c r="E59" i="8"/>
  <c r="N55" i="8"/>
  <c r="J55" i="8"/>
  <c r="F55" i="8"/>
  <c r="O54" i="8"/>
  <c r="N54" i="8"/>
  <c r="M54" i="8"/>
  <c r="L54" i="8"/>
  <c r="K54" i="8"/>
  <c r="J54" i="8"/>
  <c r="I54" i="8"/>
  <c r="H54" i="8"/>
  <c r="G54" i="8"/>
  <c r="F54" i="8"/>
  <c r="E54" i="8"/>
  <c r="O21" i="8"/>
  <c r="O55" i="8" s="1"/>
  <c r="N21" i="8"/>
  <c r="N60" i="8" s="1"/>
  <c r="M21" i="8"/>
  <c r="M60" i="8" s="1"/>
  <c r="L21" i="8"/>
  <c r="L60" i="8" s="1"/>
  <c r="K21" i="8"/>
  <c r="K55" i="8" s="1"/>
  <c r="J21" i="8"/>
  <c r="J60" i="8" s="1"/>
  <c r="I21" i="8"/>
  <c r="I60" i="8" s="1"/>
  <c r="H21" i="8"/>
  <c r="H60" i="8" s="1"/>
  <c r="G21" i="8"/>
  <c r="G55" i="8" s="1"/>
  <c r="F21" i="8"/>
  <c r="F60" i="8" s="1"/>
  <c r="E21" i="8"/>
  <c r="E60" i="8" s="1"/>
  <c r="O55" i="7"/>
  <c r="N55" i="7"/>
  <c r="M55" i="7"/>
  <c r="L55" i="7"/>
  <c r="K55" i="7"/>
  <c r="J55" i="7"/>
  <c r="I55" i="7"/>
  <c r="H55" i="7"/>
  <c r="G55" i="7"/>
  <c r="F55" i="7"/>
  <c r="E55" i="7"/>
  <c r="M51" i="7"/>
  <c r="I51" i="7"/>
  <c r="E51" i="7"/>
  <c r="O50" i="7"/>
  <c r="N50" i="7"/>
  <c r="M50" i="7"/>
  <c r="L50" i="7"/>
  <c r="K50" i="7"/>
  <c r="J50" i="7"/>
  <c r="I50" i="7"/>
  <c r="H50" i="7"/>
  <c r="G50" i="7"/>
  <c r="F50" i="7"/>
  <c r="E50" i="7"/>
  <c r="O21" i="7"/>
  <c r="O51" i="7" s="1"/>
  <c r="N21" i="7"/>
  <c r="N51" i="7" s="1"/>
  <c r="M21" i="7"/>
  <c r="M56" i="7" s="1"/>
  <c r="L21" i="7"/>
  <c r="L56" i="7" s="1"/>
  <c r="K21" i="7"/>
  <c r="K56" i="7" s="1"/>
  <c r="J21" i="7"/>
  <c r="J51" i="7" s="1"/>
  <c r="I21" i="7"/>
  <c r="I56" i="7" s="1"/>
  <c r="H21" i="7"/>
  <c r="H56" i="7" s="1"/>
  <c r="G21" i="7"/>
  <c r="G56" i="7" s="1"/>
  <c r="F21" i="7"/>
  <c r="F51" i="7" s="1"/>
  <c r="E21" i="7"/>
  <c r="E56" i="7" s="1"/>
  <c r="O59" i="6"/>
  <c r="N59" i="6"/>
  <c r="M59" i="6"/>
  <c r="L59" i="6"/>
  <c r="K59" i="6"/>
  <c r="J59" i="6"/>
  <c r="I59" i="6"/>
  <c r="H59" i="6"/>
  <c r="G59" i="6"/>
  <c r="F59" i="6"/>
  <c r="E59" i="6"/>
  <c r="L52" i="6"/>
  <c r="H52" i="6"/>
  <c r="O51" i="6"/>
  <c r="N51" i="6"/>
  <c r="M51" i="6"/>
  <c r="L51" i="6"/>
  <c r="K51" i="6"/>
  <c r="J51" i="6"/>
  <c r="I51" i="6"/>
  <c r="H51" i="6"/>
  <c r="G51" i="6"/>
  <c r="F51" i="6"/>
  <c r="E51" i="6"/>
  <c r="O23" i="6"/>
  <c r="O60" i="6" s="1"/>
  <c r="N23" i="6"/>
  <c r="N60" i="6" s="1"/>
  <c r="M23" i="6"/>
  <c r="M52" i="6" s="1"/>
  <c r="L23" i="6"/>
  <c r="L60" i="6" s="1"/>
  <c r="K23" i="6"/>
  <c r="K60" i="6" s="1"/>
  <c r="J23" i="6"/>
  <c r="J52" i="6" s="1"/>
  <c r="I23" i="6"/>
  <c r="I52" i="6" s="1"/>
  <c r="H23" i="6"/>
  <c r="H60" i="6" s="1"/>
  <c r="G23" i="6"/>
  <c r="G60" i="6" s="1"/>
  <c r="F23" i="6"/>
  <c r="F60" i="6" s="1"/>
  <c r="E23" i="6"/>
  <c r="E52" i="6" s="1"/>
  <c r="O69" i="5"/>
  <c r="N69" i="5"/>
  <c r="M69" i="5"/>
  <c r="L69" i="5"/>
  <c r="K69" i="5"/>
  <c r="J69" i="5"/>
  <c r="I69" i="5"/>
  <c r="H69" i="5"/>
  <c r="G69" i="5"/>
  <c r="F69" i="5"/>
  <c r="E69" i="5"/>
  <c r="O65" i="5"/>
  <c r="K65" i="5"/>
  <c r="G65" i="5"/>
  <c r="O64" i="5"/>
  <c r="N64" i="5"/>
  <c r="M64" i="5"/>
  <c r="L64" i="5"/>
  <c r="K64" i="5"/>
  <c r="J64" i="5"/>
  <c r="I64" i="5"/>
  <c r="H64" i="5"/>
  <c r="G64" i="5"/>
  <c r="F64" i="5"/>
  <c r="E64" i="5"/>
  <c r="O24" i="5"/>
  <c r="O70" i="5" s="1"/>
  <c r="N24" i="5"/>
  <c r="N70" i="5" s="1"/>
  <c r="M24" i="5"/>
  <c r="M70" i="5" s="1"/>
  <c r="L24" i="5"/>
  <c r="L65" i="5" s="1"/>
  <c r="K24" i="5"/>
  <c r="K70" i="5" s="1"/>
  <c r="J24" i="5"/>
  <c r="J70" i="5" s="1"/>
  <c r="I24" i="5"/>
  <c r="I65" i="5" s="1"/>
  <c r="H24" i="5"/>
  <c r="H65" i="5" s="1"/>
  <c r="G24" i="5"/>
  <c r="G70" i="5" s="1"/>
  <c r="F24" i="5"/>
  <c r="F70" i="5" s="1"/>
  <c r="E24" i="5"/>
  <c r="E70" i="5" s="1"/>
  <c r="O58" i="4"/>
  <c r="N58" i="4"/>
  <c r="M58" i="4"/>
  <c r="L58" i="4"/>
  <c r="K58" i="4"/>
  <c r="J58" i="4"/>
  <c r="I58" i="4"/>
  <c r="H58" i="4"/>
  <c r="G58" i="4"/>
  <c r="F58" i="4"/>
  <c r="E58" i="4"/>
  <c r="N52" i="4"/>
  <c r="J52" i="4"/>
  <c r="F52" i="4"/>
  <c r="O51" i="4"/>
  <c r="N51" i="4"/>
  <c r="M51" i="4"/>
  <c r="L51" i="4"/>
  <c r="K51" i="4"/>
  <c r="J51" i="4"/>
  <c r="I51" i="4"/>
  <c r="H51" i="4"/>
  <c r="G51" i="4"/>
  <c r="F51" i="4"/>
  <c r="E51" i="4"/>
  <c r="O21" i="4"/>
  <c r="O52" i="4" s="1"/>
  <c r="N21" i="4"/>
  <c r="N59" i="4" s="1"/>
  <c r="M21" i="4"/>
  <c r="M59" i="4" s="1"/>
  <c r="L21" i="4"/>
  <c r="L59" i="4" s="1"/>
  <c r="K21" i="4"/>
  <c r="K52" i="4" s="1"/>
  <c r="J21" i="4"/>
  <c r="J59" i="4" s="1"/>
  <c r="I21" i="4"/>
  <c r="I59" i="4" s="1"/>
  <c r="H21" i="4"/>
  <c r="H59" i="4" s="1"/>
  <c r="G21" i="4"/>
  <c r="G52" i="4" s="1"/>
  <c r="F21" i="4"/>
  <c r="F59" i="4" s="1"/>
  <c r="E21" i="4"/>
  <c r="E59" i="4" s="1"/>
  <c r="O57" i="3"/>
  <c r="N57" i="3"/>
  <c r="M57" i="3"/>
  <c r="L57" i="3"/>
  <c r="K57" i="3"/>
  <c r="J57" i="3"/>
  <c r="I57" i="3"/>
  <c r="H57" i="3"/>
  <c r="G57" i="3"/>
  <c r="F57" i="3"/>
  <c r="E57" i="3"/>
  <c r="M53" i="3"/>
  <c r="I53" i="3"/>
  <c r="E53" i="3"/>
  <c r="O52" i="3"/>
  <c r="N52" i="3"/>
  <c r="M52" i="3"/>
  <c r="L52" i="3"/>
  <c r="K52" i="3"/>
  <c r="J52" i="3"/>
  <c r="I52" i="3"/>
  <c r="H52" i="3"/>
  <c r="G52" i="3"/>
  <c r="F52" i="3"/>
  <c r="E52" i="3"/>
  <c r="O22" i="3"/>
  <c r="O53" i="3" s="1"/>
  <c r="N22" i="3"/>
  <c r="N53" i="3" s="1"/>
  <c r="M22" i="3"/>
  <c r="M58" i="3" s="1"/>
  <c r="L22" i="3"/>
  <c r="L58" i="3" s="1"/>
  <c r="K22" i="3"/>
  <c r="K58" i="3" s="1"/>
  <c r="J22" i="3"/>
  <c r="J53" i="3" s="1"/>
  <c r="I22" i="3"/>
  <c r="I58" i="3" s="1"/>
  <c r="H22" i="3"/>
  <c r="H58" i="3" s="1"/>
  <c r="G22" i="3"/>
  <c r="G58" i="3" s="1"/>
  <c r="F22" i="3"/>
  <c r="F53" i="3" s="1"/>
  <c r="E22" i="3"/>
  <c r="E58" i="3" s="1"/>
  <c r="O65" i="2"/>
  <c r="N65" i="2"/>
  <c r="M65" i="2"/>
  <c r="L65" i="2"/>
  <c r="K65" i="2"/>
  <c r="J65" i="2"/>
  <c r="I65" i="2"/>
  <c r="H65" i="2"/>
  <c r="G65" i="2"/>
  <c r="F65" i="2"/>
  <c r="E65" i="2"/>
  <c r="L61" i="2"/>
  <c r="H61" i="2"/>
  <c r="O60" i="2"/>
  <c r="N60" i="2"/>
  <c r="M60" i="2"/>
  <c r="L60" i="2"/>
  <c r="K60" i="2"/>
  <c r="J60" i="2"/>
  <c r="I60" i="2"/>
  <c r="H60" i="2"/>
  <c r="G60" i="2"/>
  <c r="F60" i="2"/>
  <c r="E60" i="2"/>
  <c r="O25" i="2"/>
  <c r="O66" i="2" s="1"/>
  <c r="N25" i="2"/>
  <c r="N66" i="2" s="1"/>
  <c r="M25" i="2"/>
  <c r="M61" i="2" s="1"/>
  <c r="L25" i="2"/>
  <c r="L66" i="2" s="1"/>
  <c r="K25" i="2"/>
  <c r="K66" i="2" s="1"/>
  <c r="J25" i="2"/>
  <c r="J61" i="2" s="1"/>
  <c r="I25" i="2"/>
  <c r="I61" i="2" s="1"/>
  <c r="H25" i="2"/>
  <c r="H66" i="2" s="1"/>
  <c r="G25" i="2"/>
  <c r="G66" i="2" s="1"/>
  <c r="F25" i="2"/>
  <c r="F66" i="2" s="1"/>
  <c r="E25" i="2"/>
  <c r="E61" i="2" s="1"/>
  <c r="O55" i="1"/>
  <c r="O56" i="1" s="1"/>
  <c r="N55" i="1"/>
  <c r="N56" i="1" s="1"/>
  <c r="M55" i="1"/>
  <c r="L55" i="1"/>
  <c r="L56" i="1" s="1"/>
  <c r="K55" i="1"/>
  <c r="K56" i="1" s="1"/>
  <c r="J55" i="1"/>
  <c r="J56" i="1" s="1"/>
  <c r="I55" i="1"/>
  <c r="H55" i="1"/>
  <c r="H56" i="1" s="1"/>
  <c r="G55" i="1"/>
  <c r="G56" i="1" s="1"/>
  <c r="F55" i="1"/>
  <c r="F56" i="1" s="1"/>
  <c r="E55" i="1"/>
  <c r="O51" i="1"/>
  <c r="K51" i="1"/>
  <c r="G51" i="1"/>
  <c r="O50" i="1"/>
  <c r="N50" i="1"/>
  <c r="M50" i="1"/>
  <c r="L50" i="1"/>
  <c r="K50" i="1"/>
  <c r="J50" i="1"/>
  <c r="I50" i="1"/>
  <c r="H50" i="1"/>
  <c r="G50" i="1"/>
  <c r="F50" i="1"/>
  <c r="E50" i="1"/>
  <c r="O20" i="1"/>
  <c r="N20" i="1"/>
  <c r="N51" i="1" s="1"/>
  <c r="M20" i="1"/>
  <c r="M56" i="1" s="1"/>
  <c r="L20" i="1"/>
  <c r="L51" i="1" s="1"/>
  <c r="K20" i="1"/>
  <c r="J20" i="1"/>
  <c r="J51" i="1" s="1"/>
  <c r="I20" i="1"/>
  <c r="I56" i="1" s="1"/>
  <c r="H20" i="1"/>
  <c r="H51" i="1" s="1"/>
  <c r="G20" i="1"/>
  <c r="F20" i="1"/>
  <c r="F51" i="1" s="1"/>
  <c r="E20" i="1"/>
  <c r="E56" i="1" s="1"/>
  <c r="J66" i="2" l="1"/>
  <c r="O58" i="3"/>
  <c r="I70" i="5"/>
  <c r="J60" i="6"/>
  <c r="O56" i="7"/>
  <c r="I59" i="9"/>
  <c r="F64" i="10"/>
  <c r="E51" i="1"/>
  <c r="I51" i="1"/>
  <c r="M51" i="1"/>
  <c r="F61" i="2"/>
  <c r="N61" i="2"/>
  <c r="G53" i="3"/>
  <c r="K53" i="3"/>
  <c r="H52" i="4"/>
  <c r="L52" i="4"/>
  <c r="E65" i="5"/>
  <c r="M65" i="5"/>
  <c r="F52" i="6"/>
  <c r="N52" i="6"/>
  <c r="G51" i="7"/>
  <c r="K51" i="7"/>
  <c r="H55" i="8"/>
  <c r="L55" i="8"/>
  <c r="E54" i="9"/>
  <c r="M54" i="9"/>
  <c r="J57" i="10"/>
  <c r="G61" i="2"/>
  <c r="K61" i="2"/>
  <c r="O61" i="2"/>
  <c r="E66" i="2"/>
  <c r="I66" i="2"/>
  <c r="M66" i="2"/>
  <c r="H53" i="3"/>
  <c r="L53" i="3"/>
  <c r="F58" i="3"/>
  <c r="J58" i="3"/>
  <c r="N58" i="3"/>
  <c r="E52" i="4"/>
  <c r="I52" i="4"/>
  <c r="M52" i="4"/>
  <c r="G59" i="4"/>
  <c r="K59" i="4"/>
  <c r="O59" i="4"/>
  <c r="F65" i="5"/>
  <c r="J65" i="5"/>
  <c r="N65" i="5"/>
  <c r="H70" i="5"/>
  <c r="L70" i="5"/>
  <c r="G52" i="6"/>
  <c r="K52" i="6"/>
  <c r="O52" i="6"/>
  <c r="E60" i="6"/>
  <c r="I60" i="6"/>
  <c r="M60" i="6"/>
  <c r="H51" i="7"/>
  <c r="L51" i="7"/>
  <c r="F56" i="7"/>
  <c r="J56" i="7"/>
  <c r="N56" i="7"/>
  <c r="E55" i="8"/>
  <c r="I55" i="8"/>
  <c r="M55" i="8"/>
  <c r="G60" i="8"/>
  <c r="K60" i="8"/>
  <c r="O60" i="8"/>
  <c r="F54" i="9"/>
  <c r="J54" i="9"/>
  <c r="N54" i="9"/>
  <c r="H59" i="9"/>
  <c r="L59" i="9"/>
  <c r="E64" i="10"/>
</calcChain>
</file>

<file path=xl/sharedStrings.xml><?xml version="1.0" encoding="utf-8"?>
<sst xmlns="http://schemas.openxmlformats.org/spreadsheetml/2006/main" count="923" uniqueCount="245">
  <si>
    <t xml:space="preserve">День 1 </t>
  </si>
  <si>
    <t>Понедельник</t>
  </si>
  <si>
    <t>Весенне-летний период (7-11 лет)</t>
  </si>
  <si>
    <t>Наименование блюда</t>
  </si>
  <si>
    <t>1 порция</t>
  </si>
  <si>
    <t>Пищевые вещества</t>
  </si>
  <si>
    <t xml:space="preserve">к/кал эн. ценнос </t>
  </si>
  <si>
    <t>Витамины</t>
  </si>
  <si>
    <t>Минеральные вещества</t>
  </si>
  <si>
    <t>брутто,г</t>
  </si>
  <si>
    <t>нетто,г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</si>
  <si>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</si>
  <si>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</si>
  <si>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</si>
  <si>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</si>
  <si>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</si>
  <si>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</si>
  <si>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</si>
  <si>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</si>
  <si>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</si>
  <si>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</si>
  <si>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>Завтрак</t>
  </si>
  <si>
    <t>№168 СР 2010</t>
  </si>
  <si>
    <t>Каша рисовая молочная</t>
  </si>
  <si>
    <t>200/5</t>
  </si>
  <si>
    <t xml:space="preserve">рис длинозерный </t>
  </si>
  <si>
    <t>сахарный песок</t>
  </si>
  <si>
    <t>молоко</t>
  </si>
  <si>
    <t>масло сливочное</t>
  </si>
  <si>
    <t>соль йодированая</t>
  </si>
  <si>
    <t>№959 СР 2005</t>
  </si>
  <si>
    <t>Какао на молоке</t>
  </si>
  <si>
    <t>какао</t>
  </si>
  <si>
    <t xml:space="preserve">Хлеб пшеничный </t>
  </si>
  <si>
    <t>№847 СР 2005</t>
  </si>
  <si>
    <t>Яблоко</t>
  </si>
  <si>
    <t>№424 СР 2005</t>
  </si>
  <si>
    <t>Яйцо отварное</t>
  </si>
  <si>
    <t>1 шт</t>
  </si>
  <si>
    <t xml:space="preserve">Всего за завтрак </t>
  </si>
  <si>
    <t>Обед</t>
  </si>
  <si>
    <t>№33 СР 2005</t>
  </si>
  <si>
    <t>Салат из свеклы</t>
  </si>
  <si>
    <t xml:space="preserve">свекла столовая </t>
  </si>
  <si>
    <t>73-78,1</t>
  </si>
  <si>
    <t>масло подсолнечное</t>
  </si>
  <si>
    <t>№87 СР 2010</t>
  </si>
  <si>
    <t>Суп картофельный с рыбными консервами</t>
  </si>
  <si>
    <t>картофель</t>
  </si>
  <si>
    <t>74,7-93,3</t>
  </si>
  <si>
    <t>морковь</t>
  </si>
  <si>
    <t>16-17,3</t>
  </si>
  <si>
    <t>лук</t>
  </si>
  <si>
    <t>масло раститительное</t>
  </si>
  <si>
    <t>консервы "сайра"</t>
  </si>
  <si>
    <t>№608 СР 2005</t>
  </si>
  <si>
    <t>Шницель говяжий</t>
  </si>
  <si>
    <t xml:space="preserve">говядина </t>
  </si>
  <si>
    <t xml:space="preserve">хлеб пшеничный </t>
  </si>
  <si>
    <t>сухари панировочные</t>
  </si>
  <si>
    <t>№688 СР 2005</t>
  </si>
  <si>
    <t>Макаронные изделия отварные</t>
  </si>
  <si>
    <t>соль</t>
  </si>
  <si>
    <t xml:space="preserve">макаронные изделия </t>
  </si>
  <si>
    <t>№868 СР 2005</t>
  </si>
  <si>
    <t>Компот из сухофруктов + вит. С</t>
  </si>
  <si>
    <t>сухофрукты</t>
  </si>
  <si>
    <t>Хлеб ржаной</t>
  </si>
  <si>
    <t>Всего за обед</t>
  </si>
  <si>
    <t>Всего за завтрак и обед</t>
  </si>
  <si>
    <t>Полдник</t>
  </si>
  <si>
    <t>Сок</t>
  </si>
  <si>
    <t>Печенье</t>
  </si>
  <si>
    <t>Всего за полдник</t>
  </si>
  <si>
    <t xml:space="preserve">Всего за день </t>
  </si>
  <si>
    <t xml:space="preserve">День 2 </t>
  </si>
  <si>
    <t>Вторник</t>
  </si>
  <si>
    <t>№390  СР 2005</t>
  </si>
  <si>
    <t>Каша манная (молочная)</t>
  </si>
  <si>
    <t>крупа манная</t>
  </si>
  <si>
    <t>сахар</t>
  </si>
  <si>
    <t>№3 СР 2007</t>
  </si>
  <si>
    <t>Бутерброд с маслом и сыром</t>
  </si>
  <si>
    <t xml:space="preserve">сыр </t>
  </si>
  <si>
    <t>хлеб пшеничный</t>
  </si>
  <si>
    <t>№943 СР 2005</t>
  </si>
  <si>
    <t xml:space="preserve">Чай с сахаром и лимоном </t>
  </si>
  <si>
    <t>200/15/7</t>
  </si>
  <si>
    <t>чай листовой</t>
  </si>
  <si>
    <t>лимон свеж</t>
  </si>
  <si>
    <t>№13 СР 2005</t>
  </si>
  <si>
    <t>Салат из свежих огурцов</t>
  </si>
  <si>
    <t>огурец</t>
  </si>
  <si>
    <t>растительное масло</t>
  </si>
  <si>
    <t>№45 СР 2005</t>
  </si>
  <si>
    <t>Винегрет овощной</t>
  </si>
  <si>
    <t>20,6-25,8</t>
  </si>
  <si>
    <t>свекла</t>
  </si>
  <si>
    <t>15,3-16,3</t>
  </si>
  <si>
    <t>11,3-12,1</t>
  </si>
  <si>
    <t>огурцы соленые</t>
  </si>
  <si>
    <t>11,3-10,7</t>
  </si>
  <si>
    <t>масло растительное</t>
  </si>
  <si>
    <t>№187 СР 2005</t>
  </si>
  <si>
    <t>Щи из б\к капусты</t>
  </si>
  <si>
    <t>капуста</t>
  </si>
  <si>
    <t>30-40</t>
  </si>
  <si>
    <t>10-10,7</t>
  </si>
  <si>
    <t>говядина</t>
  </si>
  <si>
    <t>№511 СР 2005</t>
  </si>
  <si>
    <t>Котлеты рыбные</t>
  </si>
  <si>
    <t xml:space="preserve">минтай </t>
  </si>
  <si>
    <t>яйцо столовое</t>
  </si>
  <si>
    <t>№694 СР 2005</t>
  </si>
  <si>
    <t>Картофельные пюре</t>
  </si>
  <si>
    <t>160,4-214</t>
  </si>
  <si>
    <t xml:space="preserve">молоко </t>
  </si>
  <si>
    <t>№870 СР 2005</t>
  </si>
  <si>
    <t>Кисель п\ягодный+ Вит. С</t>
  </si>
  <si>
    <t>кисель концетрат</t>
  </si>
  <si>
    <t>Снежок</t>
  </si>
  <si>
    <t>Пряник</t>
  </si>
  <si>
    <t>День 3</t>
  </si>
  <si>
    <t>Среда</t>
  </si>
  <si>
    <t>№94 СР 2005</t>
  </si>
  <si>
    <t>Суп молочный (гречневый)</t>
  </si>
  <si>
    <t>крупа гречневая</t>
  </si>
  <si>
    <t>Груши</t>
  </si>
  <si>
    <t>200/15</t>
  </si>
  <si>
    <t>№206 СР 2005</t>
  </si>
  <si>
    <t xml:space="preserve">Суп картофельный с горохом </t>
  </si>
  <si>
    <t>80-100</t>
  </si>
  <si>
    <t>горох</t>
  </si>
  <si>
    <t>№104 СР 2005</t>
  </si>
  <si>
    <t>Цыплята тушенные в соусе</t>
  </si>
  <si>
    <t>75/75</t>
  </si>
  <si>
    <t>цыплята (филе)</t>
  </si>
  <si>
    <t>томатная паста</t>
  </si>
  <si>
    <t>мука</t>
  </si>
  <si>
    <t xml:space="preserve">Макаронные изделия отварные </t>
  </si>
  <si>
    <t>макаронные изделия</t>
  </si>
  <si>
    <t>Компот из сухофруктов +  вит. С</t>
  </si>
  <si>
    <t>Йогурт</t>
  </si>
  <si>
    <t>День 4</t>
  </si>
  <si>
    <t>Четверг</t>
  </si>
  <si>
    <t>№438 СР 2005</t>
  </si>
  <si>
    <t xml:space="preserve">Омлет натуральный </t>
  </si>
  <si>
    <t>150/5</t>
  </si>
  <si>
    <t xml:space="preserve">яйцо </t>
  </si>
  <si>
    <t>№42 СР 2005</t>
  </si>
  <si>
    <t>Сыр</t>
  </si>
  <si>
    <t>№951 СР 2005</t>
  </si>
  <si>
    <t>Кофейный напиток</t>
  </si>
  <si>
    <t>кофейный напиток</t>
  </si>
  <si>
    <t>Помидор</t>
  </si>
  <si>
    <t>№15 СР 2005</t>
  </si>
  <si>
    <t>Салат из свежих помидоров и огурцов</t>
  </si>
  <si>
    <t>помидоры</t>
  </si>
  <si>
    <t>огурцы</t>
  </si>
  <si>
    <t>№170 СР 2005</t>
  </si>
  <si>
    <t xml:space="preserve">Борщ из свежей капусты </t>
  </si>
  <si>
    <t>40-42,6</t>
  </si>
  <si>
    <t>20-26,7</t>
  </si>
  <si>
    <t>лимонная кислота</t>
  </si>
  <si>
    <t>№436 СР 2005</t>
  </si>
  <si>
    <t>Жаркое по-домашнему</t>
  </si>
  <si>
    <t>Сок фруктовый + Вит. С</t>
  </si>
  <si>
    <t xml:space="preserve">сок фруктовый </t>
  </si>
  <si>
    <t>Кисель</t>
  </si>
  <si>
    <t>День 5</t>
  </si>
  <si>
    <t xml:space="preserve">Пятница </t>
  </si>
  <si>
    <t>№94 СР 2010</t>
  </si>
  <si>
    <t>Суп молочный с пшенной крупой</t>
  </si>
  <si>
    <t>вода</t>
  </si>
  <si>
    <t>пшено</t>
  </si>
  <si>
    <t>1,6</t>
  </si>
  <si>
    <t>Яйцо вареное</t>
  </si>
  <si>
    <t>1шт</t>
  </si>
  <si>
    <t>№202 СР 2005</t>
  </si>
  <si>
    <t>Суп из овощей</t>
  </si>
  <si>
    <t>50-66,7</t>
  </si>
  <si>
    <t>зеленый горошек</t>
  </si>
  <si>
    <t>№307 СР 2005</t>
  </si>
  <si>
    <t xml:space="preserve">Котлета куриная под соусом </t>
  </si>
  <si>
    <t>100/50</t>
  </si>
  <si>
    <t>куриное филе</t>
  </si>
  <si>
    <t>2+0,3</t>
  </si>
  <si>
    <t>0.15</t>
  </si>
  <si>
    <t>Картофельное пюре</t>
  </si>
  <si>
    <t>Компот из сухофруктов + Вит. С</t>
  </si>
  <si>
    <t>День 6</t>
  </si>
  <si>
    <t>№100 СР 2005</t>
  </si>
  <si>
    <t xml:space="preserve">Каша геркулесовая молочная </t>
  </si>
  <si>
    <t>геркулес</t>
  </si>
  <si>
    <t>№41 СР 2005</t>
  </si>
  <si>
    <t>Масло сливочное</t>
  </si>
  <si>
    <t xml:space="preserve">Какао на молоке </t>
  </si>
  <si>
    <t>№ 33 СР 2005</t>
  </si>
  <si>
    <t>№269 СР 2005</t>
  </si>
  <si>
    <t>Уха "Ростовская"</t>
  </si>
  <si>
    <t>рыба свежая</t>
  </si>
  <si>
    <t>лук зеленый</t>
  </si>
  <si>
    <t>№591 СР 2005</t>
  </si>
  <si>
    <t>Гуляш мясной</t>
  </si>
  <si>
    <t>80/75</t>
  </si>
  <si>
    <t>№679 СР 2005</t>
  </si>
  <si>
    <t>Каша рассыпчатая (гречка)</t>
  </si>
  <si>
    <t xml:space="preserve">День 7 </t>
  </si>
  <si>
    <t>200/15/17</t>
  </si>
  <si>
    <t>Салат из свежих помидоров с луком</t>
  </si>
  <si>
    <t>№197 СР 2005</t>
  </si>
  <si>
    <t>Рассольник петербургский</t>
  </si>
  <si>
    <t>рис</t>
  </si>
  <si>
    <t>сметана</t>
  </si>
  <si>
    <t>№304 СР 2005</t>
  </si>
  <si>
    <t>Плов из птицы</t>
  </si>
  <si>
    <t>цыпленок бройлер</t>
  </si>
  <si>
    <t>Всего за подник</t>
  </si>
  <si>
    <t>День 8</t>
  </si>
  <si>
    <t>№390 СР 2005</t>
  </si>
  <si>
    <t>№210 СР 2005</t>
  </si>
  <si>
    <t>Суп с консервиров. бобовыми(фасолью)</t>
  </si>
  <si>
    <t>фасоль</t>
  </si>
  <si>
    <t>№244 СР 2005</t>
  </si>
  <si>
    <t xml:space="preserve">Рыба припущенная с овощами </t>
  </si>
  <si>
    <t>минтай</t>
  </si>
  <si>
    <t>50-53,4</t>
  </si>
  <si>
    <t>День 9</t>
  </si>
  <si>
    <t>четверг</t>
  </si>
  <si>
    <t>Омлет натуральный</t>
  </si>
  <si>
    <t>№208 СР 2005</t>
  </si>
  <si>
    <t>Суп картофельный с макаронными изделиями</t>
  </si>
  <si>
    <t>75-100</t>
  </si>
  <si>
    <t xml:space="preserve">Шницель говяжий </t>
  </si>
  <si>
    <t>№336 СР 2005</t>
  </si>
  <si>
    <t>Капуста тушенная</t>
  </si>
  <si>
    <t xml:space="preserve">капуста </t>
  </si>
  <si>
    <t>4,5-4,7</t>
  </si>
  <si>
    <t xml:space="preserve">мука </t>
  </si>
  <si>
    <t>День 10</t>
  </si>
  <si>
    <t>№94  СР 2010</t>
  </si>
  <si>
    <t>№201 СР 2005</t>
  </si>
  <si>
    <t>Суп Крестьянский</t>
  </si>
  <si>
    <t>капуста свежая</t>
  </si>
  <si>
    <t>крупа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</si>
</sst>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7" fillId="0" borderId="0" xfId="0" applyFont="1" applyBorder="1"/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/>
    <xf numFmtId="0" fontId="7" fillId="0" borderId="0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1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49" fontId="2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left" wrapText="1"/>
    </xf>
    <xf numFmtId="0" fontId="2" fillId="0" borderId="2" xfId="0" applyFont="1" applyBorder="1"/>
    <xf numFmtId="0" fontId="1" fillId="0" borderId="2" xfId="0" applyFont="1" applyBorder="1"/>
    <xf numFmtId="0" fontId="10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4" xfId="0" applyBorder="1"/>
    <xf numFmtId="0" fontId="1" fillId="0" borderId="7" xfId="0" applyFont="1" applyBorder="1"/>
    <xf numFmtId="49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33" zoomScale="90" zoomScaleNormal="90" workbookViewId="0">
      <selection activeCell="B43" sqref="B43"/>
    </sheetView>
  </sheetViews>
  <sheetFormatPr defaultColWidth="9" defaultRowHeight="15" x14ac:dyDescent="0.25"/>
  <cols>
    <col min="1" max="1" width="15.5703125" customWidth="1"/>
    <col min="2" max="2" width="48.42578125" customWidth="1"/>
    <col min="3" max="3" width="16.85546875" customWidth="1"/>
    <col min="4" max="4" width="11" customWidth="1"/>
    <col min="5" max="5" width="13.42578125" customWidth="1"/>
    <col min="6" max="6" width="11" customWidth="1"/>
    <col min="7" max="7" width="11.28515625" customWidth="1"/>
    <col min="8" max="8" width="13.85546875" customWidth="1"/>
    <col min="9" max="9" width="7.42578125" customWidth="1"/>
    <col min="10" max="10" width="8.42578125" customWidth="1"/>
    <col min="11" max="11" width="7.28515625" customWidth="1"/>
    <col min="12" max="12" width="9.28515625" customWidth="1"/>
    <col min="13" max="13" width="6.28515625" customWidth="1"/>
    <col min="14" max="14" width="5.5703125" customWidth="1"/>
    <col min="15" max="15" width="5.42578125" customWidth="1"/>
  </cols>
  <sheetData>
    <row r="1" spans="1:20" s="13" customFormat="1" ht="12.75" customHeight="1" x14ac:dyDescent="0.25">
      <c r="A1" s="12" t="s">
        <v>0</v>
      </c>
      <c r="B1" s="12"/>
    </row>
    <row r="2" spans="1:20" s="13" customFormat="1" ht="14.25" customHeight="1" x14ac:dyDescent="0.25">
      <c r="A2" s="12" t="s">
        <v>1</v>
      </c>
      <c r="B2" s="12"/>
    </row>
    <row r="3" spans="1:20" s="13" customFormat="1" x14ac:dyDescent="0.25">
      <c r="A3" s="12" t="s">
        <v>2</v>
      </c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0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20" x14ac:dyDescent="0.25">
      <c r="A5" s="11"/>
      <c r="B5" s="10"/>
      <c r="C5" s="15" t="s">
        <v>9</v>
      </c>
      <c r="D5" s="18" t="s">
        <v>10</v>
      </c>
      <c r="E5" s="19" t="s">
        <v>11</v>
      </c>
      <c r="F5" s="19" t="s">
        <v>12</v>
      </c>
      <c r="G5" s="19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</row>
    <row r="6" spans="1:20" x14ac:dyDescent="0.25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0" x14ac:dyDescent="0.25">
      <c r="A7" s="6" t="s">
        <v>22</v>
      </c>
      <c r="B7" s="21" t="s">
        <v>23</v>
      </c>
      <c r="C7" s="9" t="s">
        <v>24</v>
      </c>
      <c r="D7" s="9"/>
      <c r="E7" s="16">
        <v>3.82</v>
      </c>
      <c r="F7" s="16">
        <v>9.1910000000000007</v>
      </c>
      <c r="G7" s="16">
        <v>21.893000000000001</v>
      </c>
      <c r="H7" s="16">
        <v>199.75</v>
      </c>
      <c r="I7" s="16">
        <v>5.3999999999999999E-2</v>
      </c>
      <c r="J7" s="16">
        <v>0.39</v>
      </c>
      <c r="K7" s="16">
        <v>9.2999999999999999E-2</v>
      </c>
      <c r="L7" s="16">
        <v>147.416</v>
      </c>
      <c r="M7" s="16">
        <v>173.19900000000001</v>
      </c>
      <c r="N7" s="16">
        <v>19.760000000000002</v>
      </c>
      <c r="O7" s="16">
        <v>0.23100000000000001</v>
      </c>
    </row>
    <row r="8" spans="1:20" x14ac:dyDescent="0.25">
      <c r="A8" s="6"/>
      <c r="B8" s="22" t="s">
        <v>25</v>
      </c>
      <c r="C8" s="23">
        <v>44.4</v>
      </c>
      <c r="D8" s="24">
        <v>44.4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5"/>
      <c r="R8" s="5"/>
      <c r="S8" s="5"/>
      <c r="T8" s="26"/>
    </row>
    <row r="9" spans="1:20" x14ac:dyDescent="0.25">
      <c r="A9" s="6"/>
      <c r="B9" s="22" t="s">
        <v>26</v>
      </c>
      <c r="C9" s="23">
        <v>5</v>
      </c>
      <c r="D9" s="24">
        <v>5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5"/>
      <c r="R9" s="5"/>
      <c r="S9" s="5"/>
      <c r="T9" s="26"/>
    </row>
    <row r="10" spans="1:20" ht="12" customHeight="1" x14ac:dyDescent="0.25">
      <c r="A10" s="6"/>
      <c r="B10" s="22" t="s">
        <v>27</v>
      </c>
      <c r="C10" s="23">
        <v>160</v>
      </c>
      <c r="D10" s="24">
        <v>160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5"/>
      <c r="R10" s="5"/>
      <c r="S10" s="5"/>
      <c r="T10" s="26"/>
    </row>
    <row r="11" spans="1:20" ht="12.75" customHeight="1" x14ac:dyDescent="0.25">
      <c r="A11" s="6"/>
      <c r="B11" s="22" t="s">
        <v>28</v>
      </c>
      <c r="C11" s="23">
        <v>5</v>
      </c>
      <c r="D11" s="24">
        <v>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5"/>
      <c r="R11" s="5"/>
      <c r="S11" s="5"/>
      <c r="T11" s="26"/>
    </row>
    <row r="12" spans="1:20" x14ac:dyDescent="0.25">
      <c r="A12" s="6"/>
      <c r="B12" s="22" t="s">
        <v>29</v>
      </c>
      <c r="C12" s="23">
        <v>0.3</v>
      </c>
      <c r="D12" s="24">
        <v>0.3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Q12" s="5"/>
      <c r="R12" s="5"/>
      <c r="S12" s="5"/>
      <c r="T12" s="27"/>
    </row>
    <row r="13" spans="1:20" s="28" customFormat="1" x14ac:dyDescent="0.25">
      <c r="A13" s="4" t="s">
        <v>30</v>
      </c>
      <c r="B13" s="21" t="s">
        <v>31</v>
      </c>
      <c r="C13" s="9">
        <v>200</v>
      </c>
      <c r="D13" s="9"/>
      <c r="E13" s="16">
        <v>3.52</v>
      </c>
      <c r="F13" s="16">
        <v>3.72</v>
      </c>
      <c r="G13" s="16">
        <v>25.49</v>
      </c>
      <c r="H13" s="16">
        <v>145.19999999999999</v>
      </c>
      <c r="I13" s="16">
        <v>0.01</v>
      </c>
      <c r="J13" s="16">
        <v>1.3</v>
      </c>
      <c r="K13" s="16">
        <v>0.01</v>
      </c>
      <c r="L13" s="16">
        <v>122</v>
      </c>
      <c r="M13" s="16">
        <v>90</v>
      </c>
      <c r="N13" s="16">
        <v>14</v>
      </c>
      <c r="O13" s="16">
        <v>0.56000000000000005</v>
      </c>
      <c r="Q13" s="5"/>
      <c r="R13" s="5"/>
      <c r="S13" s="5"/>
      <c r="T13" s="27"/>
    </row>
    <row r="14" spans="1:20" x14ac:dyDescent="0.25">
      <c r="A14" s="4"/>
      <c r="B14" s="22" t="s">
        <v>32</v>
      </c>
      <c r="C14" s="23">
        <v>6</v>
      </c>
      <c r="D14" s="24">
        <v>6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Q14" s="5"/>
      <c r="R14" s="5"/>
      <c r="S14" s="5"/>
      <c r="T14" s="27"/>
    </row>
    <row r="15" spans="1:20" x14ac:dyDescent="0.25">
      <c r="A15" s="4"/>
      <c r="B15" s="22" t="s">
        <v>27</v>
      </c>
      <c r="C15" s="23">
        <v>200</v>
      </c>
      <c r="D15" s="24">
        <v>200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Q15" s="5"/>
      <c r="R15" s="5"/>
      <c r="S15" s="5"/>
      <c r="T15" s="27"/>
    </row>
    <row r="16" spans="1:20" x14ac:dyDescent="0.25">
      <c r="A16" s="4"/>
      <c r="B16" s="22" t="s">
        <v>26</v>
      </c>
      <c r="C16" s="23">
        <v>10</v>
      </c>
      <c r="D16" s="24">
        <v>10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5"/>
      <c r="R16" s="5"/>
      <c r="S16" s="5"/>
      <c r="T16" s="27"/>
    </row>
    <row r="17" spans="1:20" x14ac:dyDescent="0.25">
      <c r="A17" s="29"/>
      <c r="B17" s="21" t="s">
        <v>33</v>
      </c>
      <c r="C17" s="9">
        <v>50</v>
      </c>
      <c r="D17" s="9"/>
      <c r="E17" s="30">
        <v>3.8</v>
      </c>
      <c r="F17" s="16">
        <v>0.45</v>
      </c>
      <c r="G17" s="16">
        <v>24.9</v>
      </c>
      <c r="H17" s="16">
        <v>113.22</v>
      </c>
      <c r="I17" s="16">
        <v>0.08</v>
      </c>
      <c r="J17" s="16">
        <v>0</v>
      </c>
      <c r="K17" s="16">
        <v>0</v>
      </c>
      <c r="L17" s="16">
        <v>13.02</v>
      </c>
      <c r="M17" s="16">
        <v>41.5</v>
      </c>
      <c r="N17" s="16">
        <v>17.53</v>
      </c>
      <c r="O17" s="16">
        <v>0.8</v>
      </c>
      <c r="Q17" s="5"/>
      <c r="R17" s="5"/>
      <c r="S17" s="5"/>
      <c r="T17" s="27"/>
    </row>
    <row r="18" spans="1:20" x14ac:dyDescent="0.25">
      <c r="A18" s="29" t="s">
        <v>34</v>
      </c>
      <c r="B18" s="21" t="s">
        <v>35</v>
      </c>
      <c r="C18" s="9">
        <v>150</v>
      </c>
      <c r="D18" s="9"/>
      <c r="E18" s="30">
        <v>0.6</v>
      </c>
      <c r="F18" s="16">
        <v>0.6</v>
      </c>
      <c r="G18" s="16">
        <v>14.7</v>
      </c>
      <c r="H18" s="16">
        <v>70.5</v>
      </c>
      <c r="I18" s="16">
        <v>4.4999999999999998E-2</v>
      </c>
      <c r="J18" s="16">
        <v>15</v>
      </c>
      <c r="K18" s="16"/>
      <c r="L18" s="16">
        <v>19.574999999999999</v>
      </c>
      <c r="M18" s="16">
        <v>16.5</v>
      </c>
      <c r="N18" s="16">
        <v>13.5</v>
      </c>
      <c r="O18" s="16">
        <v>3.3</v>
      </c>
      <c r="Q18" s="5"/>
      <c r="R18" s="5"/>
      <c r="S18" s="5"/>
      <c r="T18" s="27"/>
    </row>
    <row r="19" spans="1:20" x14ac:dyDescent="0.25">
      <c r="A19" s="29" t="s">
        <v>36</v>
      </c>
      <c r="B19" s="21" t="s">
        <v>37</v>
      </c>
      <c r="C19" s="9" t="s">
        <v>38</v>
      </c>
      <c r="D19" s="9"/>
      <c r="E19" s="30">
        <v>6.1</v>
      </c>
      <c r="F19" s="16">
        <v>5.52</v>
      </c>
      <c r="G19" s="16">
        <v>0.34</v>
      </c>
      <c r="H19" s="16">
        <v>75.36</v>
      </c>
      <c r="I19" s="16">
        <v>0.03</v>
      </c>
      <c r="J19" s="16">
        <v>0</v>
      </c>
      <c r="K19" s="16">
        <v>120</v>
      </c>
      <c r="L19" s="16">
        <v>41</v>
      </c>
      <c r="M19" s="16">
        <v>95.16</v>
      </c>
      <c r="N19" s="16">
        <v>6.64</v>
      </c>
      <c r="O19" s="16">
        <v>1.32</v>
      </c>
      <c r="Q19" s="5"/>
      <c r="R19" s="5"/>
      <c r="S19" s="5"/>
      <c r="T19" s="27"/>
    </row>
    <row r="20" spans="1:20" x14ac:dyDescent="0.25">
      <c r="A20" s="29"/>
      <c r="B20" s="21" t="s">
        <v>39</v>
      </c>
      <c r="C20" s="21"/>
      <c r="D20" s="16"/>
      <c r="E20" s="16">
        <f t="shared" ref="E20:O20" si="0">E7+E13+E17+E18+E19</f>
        <v>17.84</v>
      </c>
      <c r="F20" s="16">
        <f t="shared" si="0"/>
        <v>19.481000000000002</v>
      </c>
      <c r="G20" s="16">
        <f t="shared" si="0"/>
        <v>87.322999999999993</v>
      </c>
      <c r="H20" s="16">
        <f t="shared" si="0"/>
        <v>604.03</v>
      </c>
      <c r="I20" s="16">
        <f t="shared" si="0"/>
        <v>0.219</v>
      </c>
      <c r="J20" s="16">
        <f t="shared" si="0"/>
        <v>16.690000000000001</v>
      </c>
      <c r="K20" s="16">
        <f t="shared" si="0"/>
        <v>120.10299999999999</v>
      </c>
      <c r="L20" s="16">
        <f t="shared" si="0"/>
        <v>343.01099999999997</v>
      </c>
      <c r="M20" s="16">
        <f t="shared" si="0"/>
        <v>416.35900000000004</v>
      </c>
      <c r="N20" s="16">
        <f t="shared" si="0"/>
        <v>71.430000000000007</v>
      </c>
      <c r="O20" s="16">
        <f t="shared" si="0"/>
        <v>6.2110000000000003</v>
      </c>
      <c r="Q20" s="5"/>
      <c r="R20" s="5"/>
      <c r="S20" s="5"/>
      <c r="T20" s="27"/>
    </row>
    <row r="21" spans="1:20" x14ac:dyDescent="0.25">
      <c r="A21" s="29"/>
      <c r="B21" s="10" t="s">
        <v>40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Q21" s="5"/>
      <c r="R21" s="5"/>
      <c r="S21" s="5"/>
      <c r="T21" s="27"/>
    </row>
    <row r="22" spans="1:20" ht="13.5" customHeight="1" x14ac:dyDescent="0.25">
      <c r="A22" s="6" t="s">
        <v>41</v>
      </c>
      <c r="B22" s="21" t="s">
        <v>42</v>
      </c>
      <c r="C22" s="9">
        <v>60</v>
      </c>
      <c r="D22" s="9"/>
      <c r="E22" s="16">
        <v>0.86</v>
      </c>
      <c r="F22" s="16">
        <v>3.65</v>
      </c>
      <c r="G22" s="16">
        <v>5.05</v>
      </c>
      <c r="H22" s="16">
        <v>56.34</v>
      </c>
      <c r="I22" s="16">
        <v>0.01</v>
      </c>
      <c r="J22" s="16">
        <v>5.7</v>
      </c>
      <c r="K22" s="16">
        <v>0</v>
      </c>
      <c r="L22" s="16">
        <v>21.09</v>
      </c>
      <c r="M22" s="16">
        <v>24.58</v>
      </c>
      <c r="N22" s="16">
        <v>12.54</v>
      </c>
      <c r="O22" s="16">
        <v>0.8</v>
      </c>
      <c r="Q22" s="5"/>
      <c r="R22" s="5"/>
      <c r="S22" s="5"/>
      <c r="T22" s="27"/>
    </row>
    <row r="23" spans="1:20" x14ac:dyDescent="0.25">
      <c r="A23" s="6"/>
      <c r="B23" s="22" t="s">
        <v>43</v>
      </c>
      <c r="C23" s="23" t="s">
        <v>44</v>
      </c>
      <c r="D23" s="24">
        <v>57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Q23" s="5"/>
      <c r="R23" s="5"/>
      <c r="S23" s="5"/>
      <c r="T23" s="27"/>
    </row>
    <row r="24" spans="1:20" x14ac:dyDescent="0.25">
      <c r="A24" s="6"/>
      <c r="B24" s="22" t="s">
        <v>45</v>
      </c>
      <c r="C24" s="23">
        <v>3.6</v>
      </c>
      <c r="D24" s="24">
        <v>3.6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Q24" s="25"/>
      <c r="R24" s="25"/>
      <c r="S24" s="25"/>
      <c r="T24" s="27"/>
    </row>
    <row r="25" spans="1:20" x14ac:dyDescent="0.25">
      <c r="A25" s="6" t="s">
        <v>46</v>
      </c>
      <c r="B25" s="21" t="s">
        <v>47</v>
      </c>
      <c r="C25" s="9">
        <v>200</v>
      </c>
      <c r="D25" s="9"/>
      <c r="E25" s="16">
        <v>6.89</v>
      </c>
      <c r="F25" s="16">
        <v>6.72</v>
      </c>
      <c r="G25" s="16">
        <v>11.47</v>
      </c>
      <c r="H25" s="16">
        <v>133.80000000000001</v>
      </c>
      <c r="I25" s="16">
        <v>0.08</v>
      </c>
      <c r="J25" s="16">
        <v>7.29</v>
      </c>
      <c r="K25" s="16">
        <v>12</v>
      </c>
      <c r="L25" s="16">
        <v>36.24</v>
      </c>
      <c r="M25" s="16">
        <v>141.22</v>
      </c>
      <c r="N25" s="16">
        <v>37.880000000000003</v>
      </c>
      <c r="O25" s="16">
        <v>1.01</v>
      </c>
      <c r="Q25" s="5"/>
      <c r="R25" s="5"/>
      <c r="S25" s="5"/>
      <c r="T25" s="27"/>
    </row>
    <row r="26" spans="1:20" x14ac:dyDescent="0.25">
      <c r="A26" s="6"/>
      <c r="B26" s="22" t="s">
        <v>48</v>
      </c>
      <c r="C26" s="23" t="s">
        <v>49</v>
      </c>
      <c r="D26" s="24">
        <v>56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Q26" s="5"/>
      <c r="R26" s="5"/>
      <c r="S26" s="5"/>
      <c r="T26" s="27"/>
    </row>
    <row r="27" spans="1:20" x14ac:dyDescent="0.25">
      <c r="A27" s="6"/>
      <c r="B27" s="22" t="s">
        <v>50</v>
      </c>
      <c r="C27" s="23" t="s">
        <v>51</v>
      </c>
      <c r="D27" s="24">
        <v>13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5"/>
      <c r="R27" s="5"/>
      <c r="S27" s="5"/>
      <c r="T27" s="27"/>
    </row>
    <row r="28" spans="1:20" x14ac:dyDescent="0.25">
      <c r="A28" s="6"/>
      <c r="B28" s="22" t="s">
        <v>52</v>
      </c>
      <c r="C28" s="23">
        <v>7.6</v>
      </c>
      <c r="D28" s="24">
        <v>6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Q28" s="5"/>
      <c r="R28" s="5"/>
      <c r="S28" s="5"/>
      <c r="T28" s="27"/>
    </row>
    <row r="29" spans="1:20" x14ac:dyDescent="0.25">
      <c r="A29" s="6"/>
      <c r="B29" s="22" t="s">
        <v>53</v>
      </c>
      <c r="C29" s="23">
        <v>3</v>
      </c>
      <c r="D29" s="24">
        <v>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Q29" s="5"/>
      <c r="R29" s="5"/>
      <c r="S29" s="5"/>
      <c r="T29" s="27"/>
    </row>
    <row r="30" spans="1:20" x14ac:dyDescent="0.25">
      <c r="A30" s="6"/>
      <c r="B30" s="22" t="s">
        <v>54</v>
      </c>
      <c r="C30" s="23">
        <v>32</v>
      </c>
      <c r="D30" s="24">
        <v>32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Q30" s="5"/>
      <c r="R30" s="5"/>
      <c r="S30" s="5"/>
      <c r="T30" s="27"/>
    </row>
    <row r="31" spans="1:20" x14ac:dyDescent="0.25">
      <c r="A31" s="6"/>
      <c r="B31" s="22" t="s">
        <v>25</v>
      </c>
      <c r="C31" s="23">
        <v>4</v>
      </c>
      <c r="D31" s="24">
        <v>4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Q31" s="5"/>
      <c r="R31" s="5"/>
      <c r="S31" s="5"/>
      <c r="T31" s="27"/>
    </row>
    <row r="32" spans="1:20" x14ac:dyDescent="0.25">
      <c r="A32" s="6"/>
      <c r="B32" s="22" t="s">
        <v>29</v>
      </c>
      <c r="C32" s="23">
        <v>0.5</v>
      </c>
      <c r="D32" s="24">
        <v>0.5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Q32" s="5"/>
      <c r="R32" s="5"/>
      <c r="S32" s="5"/>
      <c r="T32" s="27"/>
    </row>
    <row r="33" spans="1:15" x14ac:dyDescent="0.25">
      <c r="A33" s="6" t="s">
        <v>55</v>
      </c>
      <c r="B33" s="21" t="s">
        <v>56</v>
      </c>
      <c r="C33" s="9">
        <v>100</v>
      </c>
      <c r="D33" s="9"/>
      <c r="E33" s="16">
        <v>15.15</v>
      </c>
      <c r="F33" s="16">
        <v>11.55</v>
      </c>
      <c r="G33" s="16">
        <v>15.7</v>
      </c>
      <c r="H33" s="16">
        <v>228.75</v>
      </c>
      <c r="I33" s="16">
        <v>0.1</v>
      </c>
      <c r="J33" s="16">
        <v>0.15</v>
      </c>
      <c r="K33" s="16">
        <v>25</v>
      </c>
      <c r="L33" s="16">
        <v>39</v>
      </c>
      <c r="M33" s="16">
        <v>142</v>
      </c>
      <c r="N33" s="16">
        <v>28</v>
      </c>
      <c r="O33" s="16">
        <v>1.5</v>
      </c>
    </row>
    <row r="34" spans="1:15" ht="12.75" customHeight="1" x14ac:dyDescent="0.25">
      <c r="A34" s="6"/>
      <c r="B34" s="22" t="s">
        <v>57</v>
      </c>
      <c r="C34" s="22">
        <v>81.25</v>
      </c>
      <c r="D34" s="24">
        <v>73.75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ht="14.25" customHeight="1" x14ac:dyDescent="0.25">
      <c r="A35" s="6"/>
      <c r="B35" s="22" t="s">
        <v>27</v>
      </c>
      <c r="C35" s="22">
        <v>16</v>
      </c>
      <c r="D35" s="24">
        <v>12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6"/>
      <c r="B36" s="22" t="s">
        <v>58</v>
      </c>
      <c r="C36" s="22">
        <v>14</v>
      </c>
      <c r="D36" s="24">
        <v>14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ht="12.75" customHeight="1" x14ac:dyDescent="0.25">
      <c r="A37" s="6"/>
      <c r="B37" s="22" t="s">
        <v>52</v>
      </c>
      <c r="C37" s="22">
        <v>8.1999999999999993</v>
      </c>
      <c r="D37" s="24">
        <v>8.1999999999999993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ht="14.25" customHeight="1" x14ac:dyDescent="0.25">
      <c r="A38" s="6"/>
      <c r="B38" s="22" t="s">
        <v>59</v>
      </c>
      <c r="C38" s="22">
        <v>9.5</v>
      </c>
      <c r="D38" s="24">
        <v>9.5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6"/>
      <c r="B39" s="22" t="s">
        <v>29</v>
      </c>
      <c r="C39" s="22">
        <v>0.5</v>
      </c>
      <c r="D39" s="24">
        <v>0.5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6"/>
      <c r="B40" s="22" t="s">
        <v>45</v>
      </c>
      <c r="C40" s="22">
        <v>5</v>
      </c>
      <c r="D40" s="24">
        <v>5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6" t="s">
        <v>60</v>
      </c>
      <c r="B41" s="21" t="s">
        <v>61</v>
      </c>
      <c r="C41" s="9">
        <v>150</v>
      </c>
      <c r="D41" s="9"/>
      <c r="E41" s="16">
        <v>5.52</v>
      </c>
      <c r="F41" s="16">
        <v>4.5199999999999996</v>
      </c>
      <c r="G41" s="16">
        <v>26.45</v>
      </c>
      <c r="H41" s="16">
        <v>168.45</v>
      </c>
      <c r="I41" s="16">
        <v>0.06</v>
      </c>
      <c r="J41" s="16">
        <v>0</v>
      </c>
      <c r="K41" s="16">
        <v>21</v>
      </c>
      <c r="L41" s="16">
        <v>4.8600000000000003</v>
      </c>
      <c r="M41" s="16">
        <v>37.17</v>
      </c>
      <c r="N41" s="16">
        <v>21.12</v>
      </c>
      <c r="O41" s="16">
        <v>1.1100000000000001</v>
      </c>
    </row>
    <row r="42" spans="1:15" ht="14.25" customHeight="1" x14ac:dyDescent="0.25">
      <c r="A42" s="6"/>
      <c r="B42" s="22" t="s">
        <v>62</v>
      </c>
      <c r="C42" s="23">
        <v>0.3</v>
      </c>
      <c r="D42" s="24">
        <v>0.3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5">
      <c r="A43" s="6"/>
      <c r="B43" s="22" t="s">
        <v>63</v>
      </c>
      <c r="C43" s="23">
        <v>51</v>
      </c>
      <c r="D43" s="24">
        <v>51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6"/>
      <c r="B44" s="22" t="s">
        <v>28</v>
      </c>
      <c r="C44" s="23">
        <v>5.3</v>
      </c>
      <c r="D44" s="24">
        <v>5.3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A45" s="3" t="s">
        <v>64</v>
      </c>
      <c r="B45" s="21" t="s">
        <v>65</v>
      </c>
      <c r="C45" s="9">
        <v>200</v>
      </c>
      <c r="D45" s="9"/>
      <c r="E45" s="16">
        <v>0.04</v>
      </c>
      <c r="F45" s="16">
        <v>0</v>
      </c>
      <c r="G45" s="16">
        <v>24.76</v>
      </c>
      <c r="H45" s="16">
        <v>94.2</v>
      </c>
      <c r="I45" s="16">
        <v>0.01</v>
      </c>
      <c r="J45" s="16">
        <v>0.16800000000000001</v>
      </c>
      <c r="K45" s="16">
        <v>0</v>
      </c>
      <c r="L45" s="16">
        <v>6.4</v>
      </c>
      <c r="M45" s="16">
        <v>3.6</v>
      </c>
      <c r="N45" s="16">
        <v>0</v>
      </c>
      <c r="O45" s="16">
        <v>0.18</v>
      </c>
    </row>
    <row r="46" spans="1:15" x14ac:dyDescent="0.25">
      <c r="A46" s="3"/>
      <c r="B46" s="22" t="s">
        <v>66</v>
      </c>
      <c r="C46" s="23">
        <v>20</v>
      </c>
      <c r="D46" s="24">
        <v>20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A47" s="3"/>
      <c r="B47" s="22" t="s">
        <v>26</v>
      </c>
      <c r="C47" s="23">
        <v>10</v>
      </c>
      <c r="D47" s="24">
        <v>10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3.5" customHeight="1" x14ac:dyDescent="0.25">
      <c r="A48" s="29"/>
      <c r="B48" s="21" t="s">
        <v>33</v>
      </c>
      <c r="C48" s="9">
        <v>50</v>
      </c>
      <c r="D48" s="9"/>
      <c r="E48" s="30">
        <v>3.8</v>
      </c>
      <c r="F48" s="16">
        <v>0.45</v>
      </c>
      <c r="G48" s="16">
        <v>24.9</v>
      </c>
      <c r="H48" s="16">
        <v>113.22</v>
      </c>
      <c r="I48" s="16">
        <v>0.08</v>
      </c>
      <c r="J48" s="16">
        <v>0</v>
      </c>
      <c r="K48" s="16">
        <v>0</v>
      </c>
      <c r="L48" s="16">
        <v>13.02</v>
      </c>
      <c r="M48" s="16">
        <v>41.5</v>
      </c>
      <c r="N48" s="16">
        <v>17.53</v>
      </c>
      <c r="O48" s="16">
        <v>0.8</v>
      </c>
    </row>
    <row r="49" spans="1:15" ht="13.5" customHeight="1" x14ac:dyDescent="0.25">
      <c r="A49" s="29"/>
      <c r="B49" s="21" t="s">
        <v>67</v>
      </c>
      <c r="C49" s="9">
        <v>50</v>
      </c>
      <c r="D49" s="9"/>
      <c r="E49" s="16">
        <v>2.75</v>
      </c>
      <c r="F49" s="16">
        <v>0.5</v>
      </c>
      <c r="G49" s="16">
        <v>17</v>
      </c>
      <c r="H49" s="16">
        <v>85</v>
      </c>
      <c r="I49" s="16">
        <v>0.09</v>
      </c>
      <c r="J49" s="16">
        <v>0</v>
      </c>
      <c r="K49" s="16">
        <v>0</v>
      </c>
      <c r="L49" s="16">
        <v>10.5</v>
      </c>
      <c r="M49" s="16">
        <v>87</v>
      </c>
      <c r="N49" s="16">
        <v>28.5</v>
      </c>
      <c r="O49" s="16">
        <v>1.8</v>
      </c>
    </row>
    <row r="50" spans="1:15" ht="12" customHeight="1" x14ac:dyDescent="0.25">
      <c r="A50" s="29"/>
      <c r="B50" s="21" t="s">
        <v>68</v>
      </c>
      <c r="C50" s="9"/>
      <c r="D50" s="9"/>
      <c r="E50" s="16">
        <f t="shared" ref="E50:O50" si="1">SUM(E25:E49)</f>
        <v>34.15</v>
      </c>
      <c r="F50" s="16">
        <f t="shared" si="1"/>
        <v>23.74</v>
      </c>
      <c r="G50" s="16">
        <f t="shared" si="1"/>
        <v>120.28</v>
      </c>
      <c r="H50" s="16">
        <f t="shared" si="1"/>
        <v>823.42000000000007</v>
      </c>
      <c r="I50" s="16">
        <f t="shared" si="1"/>
        <v>0.42000000000000004</v>
      </c>
      <c r="J50" s="16">
        <f t="shared" si="1"/>
        <v>7.6080000000000005</v>
      </c>
      <c r="K50" s="16">
        <f t="shared" si="1"/>
        <v>58</v>
      </c>
      <c r="L50" s="16">
        <f t="shared" si="1"/>
        <v>110.02000000000001</v>
      </c>
      <c r="M50" s="16">
        <f t="shared" si="1"/>
        <v>452.49000000000007</v>
      </c>
      <c r="N50" s="16">
        <f t="shared" si="1"/>
        <v>133.03</v>
      </c>
      <c r="O50" s="16">
        <f t="shared" si="1"/>
        <v>6.4</v>
      </c>
    </row>
    <row r="51" spans="1:15" x14ac:dyDescent="0.25">
      <c r="A51" s="29"/>
      <c r="B51" s="19" t="s">
        <v>69</v>
      </c>
      <c r="C51" s="9"/>
      <c r="D51" s="9"/>
      <c r="E51" s="16">
        <f t="shared" ref="E51:O51" si="2">SUM(E20+E50)</f>
        <v>51.989999999999995</v>
      </c>
      <c r="F51" s="16">
        <f t="shared" si="2"/>
        <v>43.221000000000004</v>
      </c>
      <c r="G51" s="16">
        <f t="shared" si="2"/>
        <v>207.60300000000001</v>
      </c>
      <c r="H51" s="16">
        <f t="shared" si="2"/>
        <v>1427.45</v>
      </c>
      <c r="I51" s="16">
        <f t="shared" si="2"/>
        <v>0.63900000000000001</v>
      </c>
      <c r="J51" s="16">
        <f t="shared" si="2"/>
        <v>24.298000000000002</v>
      </c>
      <c r="K51" s="16">
        <f t="shared" si="2"/>
        <v>178.10300000000001</v>
      </c>
      <c r="L51" s="16">
        <f t="shared" si="2"/>
        <v>453.03099999999995</v>
      </c>
      <c r="M51" s="16">
        <f t="shared" si="2"/>
        <v>868.84900000000016</v>
      </c>
      <c r="N51" s="16">
        <f t="shared" si="2"/>
        <v>204.46</v>
      </c>
      <c r="O51" s="16">
        <f t="shared" si="2"/>
        <v>12.611000000000001</v>
      </c>
    </row>
    <row r="52" spans="1:15" x14ac:dyDescent="0.25">
      <c r="A52" s="9" t="s">
        <v>70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2" customHeight="1" x14ac:dyDescent="0.25">
      <c r="A53" s="29"/>
      <c r="B53" s="21" t="s">
        <v>71</v>
      </c>
      <c r="C53" s="9">
        <v>200</v>
      </c>
      <c r="D53" s="9"/>
      <c r="E53" s="16">
        <v>1</v>
      </c>
      <c r="F53" s="16">
        <v>0.01</v>
      </c>
      <c r="G53" s="16">
        <v>29.7</v>
      </c>
      <c r="H53" s="16">
        <v>128</v>
      </c>
      <c r="I53" s="16">
        <v>0.6</v>
      </c>
      <c r="J53" s="16">
        <v>0.06</v>
      </c>
      <c r="K53" s="16">
        <v>46</v>
      </c>
      <c r="L53" s="16"/>
      <c r="M53" s="16">
        <v>23</v>
      </c>
      <c r="N53" s="16">
        <v>23</v>
      </c>
      <c r="O53" s="16">
        <v>0.5</v>
      </c>
    </row>
    <row r="54" spans="1:15" ht="13.5" customHeight="1" x14ac:dyDescent="0.25">
      <c r="A54" s="29"/>
      <c r="B54" s="21" t="s">
        <v>72</v>
      </c>
      <c r="C54" s="9">
        <v>10</v>
      </c>
      <c r="D54" s="9"/>
      <c r="E54" s="16">
        <v>0.75</v>
      </c>
      <c r="F54" s="16">
        <v>0.98</v>
      </c>
      <c r="G54" s="16">
        <v>7.44</v>
      </c>
      <c r="H54" s="16">
        <v>41.7</v>
      </c>
      <c r="I54" s="16">
        <v>7.0000000000000001E-3</v>
      </c>
      <c r="J54" s="16">
        <v>7.0000000000000001E-3</v>
      </c>
      <c r="K54" s="16"/>
      <c r="L54" s="16">
        <v>1</v>
      </c>
      <c r="M54" s="16">
        <v>2.9</v>
      </c>
      <c r="N54" s="16">
        <v>9</v>
      </c>
      <c r="O54" s="16">
        <v>0.21</v>
      </c>
    </row>
    <row r="55" spans="1:15" ht="13.5" customHeight="1" x14ac:dyDescent="0.25">
      <c r="A55" s="29"/>
      <c r="B55" s="21" t="s">
        <v>73</v>
      </c>
      <c r="C55" s="9"/>
      <c r="D55" s="9"/>
      <c r="E55" s="16">
        <f t="shared" ref="E55:O55" si="3">SUM(E53:E54)</f>
        <v>1.75</v>
      </c>
      <c r="F55" s="16">
        <f t="shared" si="3"/>
        <v>0.99</v>
      </c>
      <c r="G55" s="16">
        <f t="shared" si="3"/>
        <v>37.14</v>
      </c>
      <c r="H55" s="16">
        <f t="shared" si="3"/>
        <v>169.7</v>
      </c>
      <c r="I55" s="16">
        <f t="shared" si="3"/>
        <v>0.60699999999999998</v>
      </c>
      <c r="J55" s="16">
        <f t="shared" si="3"/>
        <v>6.7000000000000004E-2</v>
      </c>
      <c r="K55" s="16">
        <f t="shared" si="3"/>
        <v>46</v>
      </c>
      <c r="L55" s="16">
        <f t="shared" si="3"/>
        <v>1</v>
      </c>
      <c r="M55" s="16">
        <f t="shared" si="3"/>
        <v>25.9</v>
      </c>
      <c r="N55" s="16">
        <f t="shared" si="3"/>
        <v>32</v>
      </c>
      <c r="O55" s="16">
        <f t="shared" si="3"/>
        <v>0.71</v>
      </c>
    </row>
    <row r="56" spans="1:15" x14ac:dyDescent="0.25">
      <c r="A56" s="29"/>
      <c r="B56" s="21" t="s">
        <v>74</v>
      </c>
      <c r="C56" s="9"/>
      <c r="D56" s="9"/>
      <c r="E56" s="16">
        <f t="shared" ref="E56:O56" si="4">SUM(E55,E20,E50)</f>
        <v>53.739999999999995</v>
      </c>
      <c r="F56" s="16">
        <f t="shared" si="4"/>
        <v>44.210999999999999</v>
      </c>
      <c r="G56" s="16">
        <f t="shared" si="4"/>
        <v>244.74299999999999</v>
      </c>
      <c r="H56" s="16">
        <f t="shared" si="4"/>
        <v>1597.15</v>
      </c>
      <c r="I56" s="16">
        <f t="shared" si="4"/>
        <v>1.246</v>
      </c>
      <c r="J56" s="16">
        <f t="shared" si="4"/>
        <v>24.365000000000002</v>
      </c>
      <c r="K56" s="16">
        <f t="shared" si="4"/>
        <v>224.10300000000001</v>
      </c>
      <c r="L56" s="16">
        <f t="shared" si="4"/>
        <v>454.03099999999995</v>
      </c>
      <c r="M56" s="16">
        <f t="shared" si="4"/>
        <v>894.74900000000002</v>
      </c>
      <c r="N56" s="16">
        <f t="shared" si="4"/>
        <v>236.46</v>
      </c>
      <c r="O56" s="16">
        <f t="shared" si="4"/>
        <v>13.321000000000002</v>
      </c>
    </row>
  </sheetData>
  <mergeCells count="57">
    <mergeCell ref="C54:D54"/>
    <mergeCell ref="C55:D56"/>
    <mergeCell ref="C48:D48"/>
    <mergeCell ref="C49:D49"/>
    <mergeCell ref="C50:D51"/>
    <mergeCell ref="A52:O52"/>
    <mergeCell ref="C53:D53"/>
    <mergeCell ref="A33:A40"/>
    <mergeCell ref="C33:D33"/>
    <mergeCell ref="A41:A44"/>
    <mergeCell ref="C41:D41"/>
    <mergeCell ref="A45:A47"/>
    <mergeCell ref="C45:D45"/>
    <mergeCell ref="A25:A32"/>
    <mergeCell ref="C25:D25"/>
    <mergeCell ref="Q25:S25"/>
    <mergeCell ref="Q26:S26"/>
    <mergeCell ref="Q27:S27"/>
    <mergeCell ref="Q28:S28"/>
    <mergeCell ref="Q29:S29"/>
    <mergeCell ref="Q30:S30"/>
    <mergeCell ref="Q31:S31"/>
    <mergeCell ref="Q32:S32"/>
    <mergeCell ref="Q20:S20"/>
    <mergeCell ref="B21:O21"/>
    <mergeCell ref="Q21:S21"/>
    <mergeCell ref="A22:A24"/>
    <mergeCell ref="C22:D22"/>
    <mergeCell ref="Q22:S22"/>
    <mergeCell ref="Q23:S23"/>
    <mergeCell ref="C17:D17"/>
    <mergeCell ref="Q17:S17"/>
    <mergeCell ref="C18:D18"/>
    <mergeCell ref="Q18:S18"/>
    <mergeCell ref="C19:D19"/>
    <mergeCell ref="Q19:S19"/>
    <mergeCell ref="A13:A16"/>
    <mergeCell ref="C13:D13"/>
    <mergeCell ref="Q13:S13"/>
    <mergeCell ref="Q14:S14"/>
    <mergeCell ref="Q15:S15"/>
    <mergeCell ref="Q16:S16"/>
    <mergeCell ref="Q8:S8"/>
    <mergeCell ref="Q9:S9"/>
    <mergeCell ref="Q10:S10"/>
    <mergeCell ref="Q11:S11"/>
    <mergeCell ref="Q12:S12"/>
    <mergeCell ref="I4:K4"/>
    <mergeCell ref="L4:O4"/>
    <mergeCell ref="A6:O6"/>
    <mergeCell ref="A7:A12"/>
    <mergeCell ref="C7:D7"/>
    <mergeCell ref="A4:A5"/>
    <mergeCell ref="B4:B5"/>
    <mergeCell ref="C4:D4"/>
    <mergeCell ref="E4:G4"/>
    <mergeCell ref="H4:H5"/>
  </mergeCells>
  <printOptions gridLines="1"/>
  <pageMargins left="0.74027777777777803" right="0.70833333333333304" top="0.27013888888888898" bottom="0.59027777777777801" header="0.511811023622047" footer="0.511811023622047"/>
  <pageSetup paperSize="9" fitToHeight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3"/>
  <sheetViews>
    <sheetView tabSelected="1" zoomScaleNormal="100" workbookViewId="0">
      <selection activeCell="D49" sqref="D49"/>
    </sheetView>
  </sheetViews>
  <sheetFormatPr defaultColWidth="9" defaultRowHeight="15" x14ac:dyDescent="0.25"/>
  <cols>
    <col min="1" max="1" width="19.140625" customWidth="1"/>
    <col min="2" max="2" width="35.140625" customWidth="1"/>
    <col min="3" max="4" width="12.28515625" customWidth="1"/>
    <col min="5" max="5" width="11.42578125" customWidth="1"/>
    <col min="6" max="6" width="11.85546875" customWidth="1"/>
    <col min="7" max="7" width="13.140625" customWidth="1"/>
    <col min="8" max="8" width="11.5703125" customWidth="1"/>
    <col min="9" max="11" width="10.140625" customWidth="1"/>
    <col min="12" max="12" width="11.42578125" customWidth="1"/>
    <col min="13" max="13" width="12.28515625" customWidth="1"/>
    <col min="14" max="14" width="10.85546875" customWidth="1"/>
    <col min="15" max="15" width="12.28515625" customWidth="1"/>
    <col min="17" max="17" width="26.28515625" customWidth="1"/>
  </cols>
  <sheetData>
    <row r="1" spans="1:18" ht="15.75" x14ac:dyDescent="0.25">
      <c r="A1" s="49" t="s">
        <v>239</v>
      </c>
      <c r="B1" s="50"/>
    </row>
    <row r="2" spans="1:18" ht="15.75" x14ac:dyDescent="0.25">
      <c r="A2" s="50" t="s">
        <v>170</v>
      </c>
      <c r="B2" s="50"/>
    </row>
    <row r="3" spans="1:18" ht="15.75" x14ac:dyDescent="0.25">
      <c r="A3" s="50" t="s">
        <v>2</v>
      </c>
      <c r="B3" s="50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8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18" x14ac:dyDescent="0.25">
      <c r="A5" s="11"/>
      <c r="B5" s="10"/>
      <c r="C5" s="15" t="s">
        <v>9</v>
      </c>
      <c r="D5" s="18" t="s">
        <v>10</v>
      </c>
      <c r="E5" s="16" t="s">
        <v>11</v>
      </c>
      <c r="F5" s="16" t="s">
        <v>12</v>
      </c>
      <c r="G5" s="16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</row>
    <row r="6" spans="1:18" x14ac:dyDescent="0.25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8" ht="27.75" customHeight="1" x14ac:dyDescent="0.3">
      <c r="A7" s="2" t="s">
        <v>240</v>
      </c>
      <c r="B7" s="35" t="s">
        <v>172</v>
      </c>
      <c r="C7" s="9">
        <v>200</v>
      </c>
      <c r="D7" s="9"/>
      <c r="E7" s="16">
        <v>5.8</v>
      </c>
      <c r="F7" s="16">
        <v>5.48</v>
      </c>
      <c r="G7" s="16">
        <v>18.57</v>
      </c>
      <c r="H7" s="16">
        <v>146.80000000000001</v>
      </c>
      <c r="I7" s="16">
        <v>0.11</v>
      </c>
      <c r="J7" s="16">
        <v>0.91</v>
      </c>
      <c r="K7" s="16">
        <v>30.6</v>
      </c>
      <c r="L7" s="16">
        <v>161.91999999999999</v>
      </c>
      <c r="M7" s="16">
        <v>155.78</v>
      </c>
      <c r="N7" s="16">
        <v>29.62</v>
      </c>
      <c r="O7" s="16">
        <v>0.54</v>
      </c>
      <c r="Q7" s="31"/>
      <c r="R7" s="61"/>
    </row>
    <row r="8" spans="1:18" ht="15.75" customHeight="1" x14ac:dyDescent="0.3">
      <c r="A8" s="2"/>
      <c r="B8" s="22" t="s">
        <v>27</v>
      </c>
      <c r="C8" s="23">
        <v>140</v>
      </c>
      <c r="D8" s="24">
        <v>140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1"/>
      <c r="R8" s="61"/>
    </row>
    <row r="9" spans="1:18" ht="16.5" customHeight="1" x14ac:dyDescent="0.3">
      <c r="A9" s="2"/>
      <c r="B9" s="22" t="s">
        <v>173</v>
      </c>
      <c r="C9" s="23">
        <v>60</v>
      </c>
      <c r="D9" s="24">
        <v>60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31"/>
      <c r="R9" s="61"/>
    </row>
    <row r="10" spans="1:18" ht="16.5" customHeight="1" x14ac:dyDescent="0.3">
      <c r="A10" s="2"/>
      <c r="B10" s="22" t="s">
        <v>174</v>
      </c>
      <c r="C10" s="23">
        <v>16</v>
      </c>
      <c r="D10" s="24">
        <v>16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1"/>
      <c r="R10" s="32"/>
    </row>
    <row r="11" spans="1:18" ht="15.75" customHeight="1" x14ac:dyDescent="0.3">
      <c r="A11" s="2"/>
      <c r="B11" s="22" t="s">
        <v>80</v>
      </c>
      <c r="C11" s="23">
        <v>1.6</v>
      </c>
      <c r="D11" s="51" t="s">
        <v>175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1"/>
      <c r="R11" s="61"/>
    </row>
    <row r="12" spans="1:18" ht="15" customHeight="1" x14ac:dyDescent="0.3">
      <c r="A12" s="2"/>
      <c r="B12" s="22" t="s">
        <v>28</v>
      </c>
      <c r="C12" s="23">
        <v>2</v>
      </c>
      <c r="D12" s="24">
        <v>2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Q12" s="31"/>
      <c r="R12" s="61"/>
    </row>
    <row r="13" spans="1:18" ht="16.5" customHeight="1" x14ac:dyDescent="0.3">
      <c r="A13" s="6" t="s">
        <v>81</v>
      </c>
      <c r="B13" s="21" t="s">
        <v>82</v>
      </c>
      <c r="C13" s="9">
        <v>50</v>
      </c>
      <c r="D13" s="9"/>
      <c r="E13" s="16">
        <v>13.78</v>
      </c>
      <c r="F13" s="16">
        <v>12.64</v>
      </c>
      <c r="G13" s="16">
        <v>60.11</v>
      </c>
      <c r="H13" s="16">
        <v>394.55</v>
      </c>
      <c r="I13" s="16">
        <v>0.17</v>
      </c>
      <c r="J13" s="16">
        <v>0</v>
      </c>
      <c r="K13" s="16">
        <v>0.15</v>
      </c>
      <c r="L13" s="16">
        <v>215.99</v>
      </c>
      <c r="M13" s="16">
        <v>217</v>
      </c>
      <c r="N13" s="16">
        <v>42.91</v>
      </c>
      <c r="O13" s="16">
        <v>1.74</v>
      </c>
      <c r="Q13" s="31"/>
      <c r="R13" s="61"/>
    </row>
    <row r="14" spans="1:18" ht="15.75" customHeight="1" x14ac:dyDescent="0.3">
      <c r="A14" s="6"/>
      <c r="B14" s="22" t="s">
        <v>83</v>
      </c>
      <c r="C14" s="23">
        <v>16</v>
      </c>
      <c r="D14" s="24">
        <v>16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31"/>
      <c r="R14" s="61"/>
    </row>
    <row r="15" spans="1:18" ht="15.75" customHeight="1" x14ac:dyDescent="0.3">
      <c r="A15" s="6"/>
      <c r="B15" s="22" t="s">
        <v>84</v>
      </c>
      <c r="C15" s="23">
        <v>30</v>
      </c>
      <c r="D15" s="24">
        <v>30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31"/>
      <c r="R15" s="61"/>
    </row>
    <row r="16" spans="1:18" ht="15" customHeight="1" x14ac:dyDescent="0.3">
      <c r="A16" s="6"/>
      <c r="B16" s="22" t="s">
        <v>28</v>
      </c>
      <c r="C16" s="23">
        <v>7</v>
      </c>
      <c r="D16" s="24">
        <v>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31"/>
      <c r="R16" s="61"/>
    </row>
    <row r="17" spans="1:28" ht="15.75" customHeight="1" x14ac:dyDescent="0.3">
      <c r="A17" s="6" t="s">
        <v>85</v>
      </c>
      <c r="B17" s="21" t="s">
        <v>86</v>
      </c>
      <c r="C17" s="9" t="s">
        <v>87</v>
      </c>
      <c r="D17" s="9"/>
      <c r="E17" s="16">
        <v>0.434</v>
      </c>
      <c r="F17" s="16">
        <v>0</v>
      </c>
      <c r="G17" s="16">
        <v>12.725</v>
      </c>
      <c r="H17" s="16">
        <v>46.033000000000001</v>
      </c>
      <c r="I17" s="16">
        <v>0.02</v>
      </c>
      <c r="J17" s="16">
        <v>0.08</v>
      </c>
      <c r="K17" s="16">
        <v>0</v>
      </c>
      <c r="L17" s="16">
        <v>3.0939999999999999</v>
      </c>
      <c r="M17" s="16">
        <v>2.7949999999999999</v>
      </c>
      <c r="N17" s="16">
        <v>0.55000000000000004</v>
      </c>
      <c r="O17" s="16">
        <v>2E-3</v>
      </c>
      <c r="Q17" s="31"/>
      <c r="R17" s="61"/>
    </row>
    <row r="18" spans="1:28" ht="15.75" customHeight="1" x14ac:dyDescent="0.3">
      <c r="A18" s="6"/>
      <c r="B18" s="22" t="s">
        <v>88</v>
      </c>
      <c r="C18" s="23">
        <v>1</v>
      </c>
      <c r="D18" s="24">
        <v>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1"/>
      <c r="R18" s="61"/>
    </row>
    <row r="19" spans="1:28" ht="15" customHeight="1" x14ac:dyDescent="0.3">
      <c r="A19" s="6"/>
      <c r="B19" s="22" t="s">
        <v>26</v>
      </c>
      <c r="C19" s="23">
        <v>15</v>
      </c>
      <c r="D19" s="24">
        <v>15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57"/>
      <c r="Q19" s="31"/>
      <c r="R19" s="61"/>
      <c r="S19" s="48"/>
      <c r="T19" s="48"/>
      <c r="U19" s="48"/>
      <c r="V19" s="48"/>
      <c r="W19" s="48"/>
      <c r="X19" s="48"/>
      <c r="Y19" s="48"/>
      <c r="Z19" s="48"/>
      <c r="AA19" s="48"/>
      <c r="AB19" s="48"/>
    </row>
    <row r="20" spans="1:28" ht="15" customHeight="1" x14ac:dyDescent="0.3">
      <c r="A20" s="6"/>
      <c r="B20" s="22" t="s">
        <v>89</v>
      </c>
      <c r="C20" s="23">
        <v>7</v>
      </c>
      <c r="D20" s="24">
        <v>7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Q20" s="31"/>
      <c r="R20" s="61"/>
    </row>
    <row r="21" spans="1:28" ht="15.75" customHeight="1" x14ac:dyDescent="0.3">
      <c r="A21" s="29"/>
      <c r="B21" s="21" t="s">
        <v>33</v>
      </c>
      <c r="C21" s="9">
        <v>50</v>
      </c>
      <c r="D21" s="9"/>
      <c r="E21" s="30">
        <v>3.8</v>
      </c>
      <c r="F21" s="16">
        <v>0.45</v>
      </c>
      <c r="G21" s="16">
        <v>24.9</v>
      </c>
      <c r="H21" s="16">
        <v>113.22</v>
      </c>
      <c r="I21" s="16">
        <v>0.08</v>
      </c>
      <c r="J21" s="16">
        <v>0</v>
      </c>
      <c r="K21" s="16">
        <v>0</v>
      </c>
      <c r="L21" s="16">
        <v>13.02</v>
      </c>
      <c r="M21" s="16">
        <v>41.5</v>
      </c>
      <c r="N21" s="16">
        <v>17.53</v>
      </c>
      <c r="O21" s="16">
        <v>0.8</v>
      </c>
      <c r="Q21" s="31"/>
      <c r="R21" s="61"/>
    </row>
    <row r="22" spans="1:28" ht="16.5" customHeight="1" x14ac:dyDescent="0.3">
      <c r="A22" s="20" t="s">
        <v>36</v>
      </c>
      <c r="B22" s="21" t="s">
        <v>176</v>
      </c>
      <c r="C22" s="9" t="s">
        <v>177</v>
      </c>
      <c r="D22" s="9"/>
      <c r="E22" s="16">
        <v>6.1</v>
      </c>
      <c r="F22" s="16">
        <v>5.52</v>
      </c>
      <c r="G22" s="16">
        <v>0.34</v>
      </c>
      <c r="H22" s="16">
        <v>75.36</v>
      </c>
      <c r="I22" s="16">
        <v>0.03</v>
      </c>
      <c r="J22" s="16"/>
      <c r="K22" s="16">
        <v>120</v>
      </c>
      <c r="L22" s="16">
        <v>41.12</v>
      </c>
      <c r="M22" s="16">
        <v>95.16</v>
      </c>
      <c r="N22" s="16">
        <v>6.64</v>
      </c>
      <c r="O22" s="16">
        <v>1.32</v>
      </c>
      <c r="Q22" s="31"/>
      <c r="R22" s="61"/>
    </row>
    <row r="23" spans="1:28" ht="16.5" customHeight="1" x14ac:dyDescent="0.3">
      <c r="A23" s="20" t="s">
        <v>34</v>
      </c>
      <c r="B23" s="21" t="s">
        <v>127</v>
      </c>
      <c r="C23" s="9">
        <v>150</v>
      </c>
      <c r="D23" s="9"/>
      <c r="E23" s="30">
        <v>0.6</v>
      </c>
      <c r="F23" s="16">
        <v>0.6</v>
      </c>
      <c r="G23" s="16">
        <v>14.7</v>
      </c>
      <c r="H23" s="16">
        <v>70.5</v>
      </c>
      <c r="I23" s="16">
        <v>4.4999999999999998E-2</v>
      </c>
      <c r="J23" s="16">
        <v>15</v>
      </c>
      <c r="K23" s="16"/>
      <c r="L23" s="16">
        <v>19.574999999999999</v>
      </c>
      <c r="M23" s="16">
        <v>16.5</v>
      </c>
      <c r="N23" s="16">
        <v>13.5</v>
      </c>
      <c r="O23" s="16">
        <v>3.3</v>
      </c>
      <c r="Q23" s="34"/>
      <c r="R23" s="61"/>
    </row>
    <row r="24" spans="1:28" ht="18.75" x14ac:dyDescent="0.3">
      <c r="A24" s="29"/>
      <c r="B24" s="21" t="s">
        <v>39</v>
      </c>
      <c r="C24" s="9"/>
      <c r="D24" s="9"/>
      <c r="E24" s="16">
        <f t="shared" ref="E24:O24" si="0">SUM(E7:E23)</f>
        <v>30.514000000000003</v>
      </c>
      <c r="F24" s="16">
        <f t="shared" si="0"/>
        <v>24.69</v>
      </c>
      <c r="G24" s="16">
        <f t="shared" si="0"/>
        <v>131.345</v>
      </c>
      <c r="H24" s="16">
        <f t="shared" si="0"/>
        <v>846.46300000000008</v>
      </c>
      <c r="I24" s="16">
        <f t="shared" si="0"/>
        <v>0.45500000000000002</v>
      </c>
      <c r="J24" s="16">
        <f t="shared" si="0"/>
        <v>15.99</v>
      </c>
      <c r="K24" s="16">
        <f t="shared" si="0"/>
        <v>150.75</v>
      </c>
      <c r="L24" s="16">
        <f t="shared" si="0"/>
        <v>454.71899999999994</v>
      </c>
      <c r="M24" s="16">
        <f t="shared" si="0"/>
        <v>528.73500000000001</v>
      </c>
      <c r="N24" s="16">
        <f t="shared" si="0"/>
        <v>110.75</v>
      </c>
      <c r="O24" s="16">
        <f t="shared" si="0"/>
        <v>7.702</v>
      </c>
      <c r="Q24" s="34"/>
      <c r="R24" s="62"/>
    </row>
    <row r="25" spans="1:28" x14ac:dyDescent="0.25">
      <c r="A25" s="9" t="s">
        <v>40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28" ht="29.25" x14ac:dyDescent="0.25">
      <c r="A26" s="2" t="s">
        <v>155</v>
      </c>
      <c r="B26" s="35" t="s">
        <v>209</v>
      </c>
      <c r="C26" s="9">
        <v>100</v>
      </c>
      <c r="D26" s="9"/>
      <c r="E26" s="16">
        <v>1.1299999999999999</v>
      </c>
      <c r="F26" s="16">
        <v>6.19</v>
      </c>
      <c r="G26" s="16">
        <v>4.72</v>
      </c>
      <c r="H26" s="16">
        <v>79.099999999999994</v>
      </c>
      <c r="I26" s="16">
        <v>0.06</v>
      </c>
      <c r="J26" s="16">
        <v>20.420000000000002</v>
      </c>
      <c r="K26" s="16">
        <v>0</v>
      </c>
      <c r="L26" s="16">
        <v>17.579999999999998</v>
      </c>
      <c r="M26" s="16">
        <v>32.880000000000003</v>
      </c>
      <c r="N26" s="16">
        <v>17.79</v>
      </c>
      <c r="O26" s="16">
        <v>0.84</v>
      </c>
    </row>
    <row r="27" spans="1:28" x14ac:dyDescent="0.25">
      <c r="A27" s="2"/>
      <c r="B27" s="22" t="s">
        <v>157</v>
      </c>
      <c r="C27" s="23">
        <v>84.7</v>
      </c>
      <c r="D27" s="24">
        <v>72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28" x14ac:dyDescent="0.25">
      <c r="A28" s="2"/>
      <c r="B28" s="22" t="s">
        <v>52</v>
      </c>
      <c r="C28" s="23">
        <v>28.8</v>
      </c>
      <c r="D28" s="24">
        <v>24.2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28" x14ac:dyDescent="0.25">
      <c r="A29" s="2"/>
      <c r="B29" s="22" t="s">
        <v>102</v>
      </c>
      <c r="C29" s="23">
        <v>6</v>
      </c>
      <c r="D29" s="24">
        <v>6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28" x14ac:dyDescent="0.25">
      <c r="A30" s="6" t="s">
        <v>241</v>
      </c>
      <c r="B30" s="21" t="s">
        <v>242</v>
      </c>
      <c r="C30" s="9">
        <v>200</v>
      </c>
      <c r="D30" s="9"/>
      <c r="E30" s="16">
        <v>4.76</v>
      </c>
      <c r="F30" s="16">
        <v>6.03</v>
      </c>
      <c r="G30" s="16">
        <v>12.42</v>
      </c>
      <c r="H30" s="16">
        <v>118.62</v>
      </c>
      <c r="I30" s="16">
        <v>0.06</v>
      </c>
      <c r="J30" s="16">
        <v>0.03</v>
      </c>
      <c r="K30" s="16">
        <v>1.02</v>
      </c>
      <c r="L30" s="16">
        <v>32.07</v>
      </c>
      <c r="M30" s="16">
        <v>34.979999999999997</v>
      </c>
      <c r="N30" s="16">
        <v>5.42</v>
      </c>
      <c r="O30" s="16">
        <v>0.3</v>
      </c>
    </row>
    <row r="31" spans="1:28" x14ac:dyDescent="0.25">
      <c r="A31" s="6"/>
      <c r="B31" s="22" t="s">
        <v>216</v>
      </c>
      <c r="C31" s="23">
        <v>36.700000000000003</v>
      </c>
      <c r="D31" s="24">
        <v>32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28" x14ac:dyDescent="0.25">
      <c r="A32" s="6"/>
      <c r="B32" s="22" t="s">
        <v>243</v>
      </c>
      <c r="C32" s="23">
        <v>30</v>
      </c>
      <c r="D32" s="24">
        <v>24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6"/>
      <c r="B33" s="22" t="s">
        <v>48</v>
      </c>
      <c r="C33" s="23">
        <v>26.6</v>
      </c>
      <c r="D33" s="24">
        <v>20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6"/>
      <c r="B34" s="22" t="s">
        <v>244</v>
      </c>
      <c r="C34" s="23">
        <v>8</v>
      </c>
      <c r="D34" s="24">
        <v>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6"/>
      <c r="B35" s="22" t="s">
        <v>50</v>
      </c>
      <c r="C35" s="23">
        <v>10</v>
      </c>
      <c r="D35" s="24">
        <v>8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6"/>
      <c r="B36" s="22" t="s">
        <v>52</v>
      </c>
      <c r="C36" s="23">
        <v>9.6</v>
      </c>
      <c r="D36" s="24">
        <v>8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6"/>
      <c r="B37" s="22" t="s">
        <v>102</v>
      </c>
      <c r="C37" s="23">
        <v>4</v>
      </c>
      <c r="D37" s="24">
        <v>4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ht="13.5" customHeight="1" x14ac:dyDescent="0.25">
      <c r="A38" s="6" t="s">
        <v>109</v>
      </c>
      <c r="B38" s="21" t="s">
        <v>110</v>
      </c>
      <c r="C38" s="9">
        <v>90</v>
      </c>
      <c r="D38" s="9"/>
      <c r="E38" s="16">
        <v>11.43</v>
      </c>
      <c r="F38" s="16">
        <v>4.2300000000000004</v>
      </c>
      <c r="G38" s="16">
        <v>8.6300000000000008</v>
      </c>
      <c r="H38" s="16">
        <v>120.4</v>
      </c>
      <c r="I38" s="16">
        <v>0.08</v>
      </c>
      <c r="J38" s="16">
        <v>0.45</v>
      </c>
      <c r="K38" s="16">
        <v>22.5</v>
      </c>
      <c r="L38" s="16">
        <v>45</v>
      </c>
      <c r="M38" s="16">
        <v>136.80000000000001</v>
      </c>
      <c r="N38" s="16">
        <v>28.8</v>
      </c>
      <c r="O38" s="16">
        <v>0.63</v>
      </c>
    </row>
    <row r="39" spans="1:15" ht="13.5" customHeight="1" x14ac:dyDescent="0.25">
      <c r="A39" s="6"/>
      <c r="B39" s="22" t="s">
        <v>111</v>
      </c>
      <c r="C39" s="23">
        <v>90</v>
      </c>
      <c r="D39" s="24">
        <v>83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6"/>
      <c r="B40" s="22" t="s">
        <v>58</v>
      </c>
      <c r="C40" s="23">
        <v>11</v>
      </c>
      <c r="D40" s="24">
        <v>11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6"/>
      <c r="B41" s="22" t="s">
        <v>112</v>
      </c>
      <c r="C41" s="23">
        <v>0.6</v>
      </c>
      <c r="D41" s="24">
        <v>0.6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6"/>
      <c r="B42" s="22" t="s">
        <v>28</v>
      </c>
      <c r="C42" s="23">
        <v>11</v>
      </c>
      <c r="D42" s="24">
        <v>11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6"/>
      <c r="B43" s="22" t="s">
        <v>59</v>
      </c>
      <c r="C43" s="23">
        <v>7.8</v>
      </c>
      <c r="D43" s="24">
        <v>7.8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6"/>
      <c r="B44" s="22" t="s">
        <v>29</v>
      </c>
      <c r="C44" s="23">
        <v>0.2</v>
      </c>
      <c r="D44" s="24">
        <v>0.2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A45" s="6"/>
      <c r="B45" s="22" t="s">
        <v>102</v>
      </c>
      <c r="C45" s="23">
        <v>7.8</v>
      </c>
      <c r="D45" s="24">
        <v>7.8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A46" s="6" t="s">
        <v>113</v>
      </c>
      <c r="B46" s="21" t="s">
        <v>114</v>
      </c>
      <c r="C46" s="9">
        <v>150</v>
      </c>
      <c r="D46" s="9"/>
      <c r="E46" s="16">
        <v>3.06</v>
      </c>
      <c r="F46" s="16">
        <v>4.8</v>
      </c>
      <c r="G46" s="16">
        <v>20.45</v>
      </c>
      <c r="H46" s="16">
        <v>137.25</v>
      </c>
      <c r="I46" s="16">
        <v>0.14000000000000001</v>
      </c>
      <c r="J46" s="16">
        <v>18.170000000000002</v>
      </c>
      <c r="K46" s="16">
        <v>25.5</v>
      </c>
      <c r="L46" s="16">
        <v>36.979999999999997</v>
      </c>
      <c r="M46" s="16">
        <v>27.75</v>
      </c>
      <c r="N46" s="16">
        <v>86.6</v>
      </c>
      <c r="O46" s="16">
        <v>0.01</v>
      </c>
    </row>
    <row r="47" spans="1:15" x14ac:dyDescent="0.25">
      <c r="A47" s="6"/>
      <c r="B47" s="22" t="s">
        <v>48</v>
      </c>
      <c r="C47" s="23" t="s">
        <v>115</v>
      </c>
      <c r="D47" s="24">
        <v>128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A48" s="6"/>
      <c r="B48" s="22" t="s">
        <v>116</v>
      </c>
      <c r="C48" s="23">
        <v>23.7</v>
      </c>
      <c r="D48" s="24">
        <v>22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6" x14ac:dyDescent="0.25">
      <c r="A49" s="6"/>
      <c r="B49" s="22" t="s">
        <v>28</v>
      </c>
      <c r="C49" s="23">
        <v>5.3</v>
      </c>
      <c r="D49" s="24">
        <v>5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6" x14ac:dyDescent="0.25">
      <c r="A50" s="6"/>
      <c r="B50" s="22" t="s">
        <v>29</v>
      </c>
      <c r="C50" s="23">
        <v>0.2</v>
      </c>
      <c r="D50" s="24">
        <v>0.2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6" x14ac:dyDescent="0.25">
      <c r="A51" s="6" t="s">
        <v>64</v>
      </c>
      <c r="B51" s="35" t="s">
        <v>189</v>
      </c>
      <c r="C51" s="9">
        <v>200</v>
      </c>
      <c r="D51" s="9"/>
      <c r="E51" s="16">
        <v>0.04</v>
      </c>
      <c r="F51" s="16">
        <v>0</v>
      </c>
      <c r="G51" s="16">
        <v>24.76</v>
      </c>
      <c r="H51" s="16">
        <v>94.2</v>
      </c>
      <c r="I51" s="16">
        <v>0.01</v>
      </c>
      <c r="J51" s="16">
        <v>0.16800000000000001</v>
      </c>
      <c r="K51" s="16">
        <v>0</v>
      </c>
      <c r="L51" s="16">
        <v>6.4</v>
      </c>
      <c r="M51" s="16">
        <v>3.6</v>
      </c>
      <c r="N51" s="16">
        <v>0</v>
      </c>
      <c r="O51" s="16">
        <v>0.18</v>
      </c>
    </row>
    <row r="52" spans="1:16" x14ac:dyDescent="0.25">
      <c r="A52" s="6"/>
      <c r="B52" s="22" t="s">
        <v>66</v>
      </c>
      <c r="C52" s="23">
        <v>20</v>
      </c>
      <c r="D52" s="24">
        <v>20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6" x14ac:dyDescent="0.25">
      <c r="A53" s="6"/>
      <c r="B53" s="22" t="s">
        <v>26</v>
      </c>
      <c r="C53" s="23">
        <v>10</v>
      </c>
      <c r="D53" s="24">
        <v>10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6" x14ac:dyDescent="0.25">
      <c r="A54" s="29"/>
      <c r="B54" s="21" t="s">
        <v>33</v>
      </c>
      <c r="C54" s="9">
        <v>50</v>
      </c>
      <c r="D54" s="9"/>
      <c r="E54" s="30">
        <v>3.8</v>
      </c>
      <c r="F54" s="16">
        <v>0.45</v>
      </c>
      <c r="G54" s="16">
        <v>24.9</v>
      </c>
      <c r="H54" s="16">
        <v>113.22</v>
      </c>
      <c r="I54" s="16">
        <v>0.08</v>
      </c>
      <c r="J54" s="16">
        <v>0</v>
      </c>
      <c r="K54" s="16">
        <v>0</v>
      </c>
      <c r="L54" s="16">
        <v>13.02</v>
      </c>
      <c r="M54" s="16">
        <v>41.5</v>
      </c>
      <c r="N54" s="16">
        <v>17.53</v>
      </c>
      <c r="O54" s="16">
        <v>0.8</v>
      </c>
    </row>
    <row r="55" spans="1:16" x14ac:dyDescent="0.25">
      <c r="A55" s="29"/>
      <c r="B55" s="21" t="s">
        <v>67</v>
      </c>
      <c r="C55" s="9">
        <v>50</v>
      </c>
      <c r="D55" s="9"/>
      <c r="E55" s="16">
        <v>2.75</v>
      </c>
      <c r="F55" s="16">
        <v>0.5</v>
      </c>
      <c r="G55" s="16">
        <v>17</v>
      </c>
      <c r="H55" s="16">
        <v>85</v>
      </c>
      <c r="I55" s="16">
        <v>0.09</v>
      </c>
      <c r="J55" s="16">
        <v>0</v>
      </c>
      <c r="K55" s="16">
        <v>0</v>
      </c>
      <c r="L55" s="16">
        <v>10.5</v>
      </c>
      <c r="M55" s="16">
        <v>87</v>
      </c>
      <c r="N55" s="16">
        <v>28.5</v>
      </c>
      <c r="O55" s="16">
        <v>1.8</v>
      </c>
    </row>
    <row r="56" spans="1:16" x14ac:dyDescent="0.25">
      <c r="A56" s="29"/>
      <c r="B56" s="21" t="s">
        <v>68</v>
      </c>
      <c r="C56" s="9"/>
      <c r="D56" s="9"/>
      <c r="E56" s="16">
        <f t="shared" ref="E56:O56" si="1">SUM(E26:E55)</f>
        <v>26.97</v>
      </c>
      <c r="F56" s="16">
        <f t="shared" si="1"/>
        <v>22.200000000000003</v>
      </c>
      <c r="G56" s="16">
        <f t="shared" si="1"/>
        <v>112.88</v>
      </c>
      <c r="H56" s="16">
        <f t="shared" si="1"/>
        <v>747.79000000000008</v>
      </c>
      <c r="I56" s="16">
        <f t="shared" si="1"/>
        <v>0.52</v>
      </c>
      <c r="J56" s="16">
        <f t="shared" si="1"/>
        <v>39.238000000000007</v>
      </c>
      <c r="K56" s="16">
        <f t="shared" si="1"/>
        <v>49.019999999999996</v>
      </c>
      <c r="L56" s="16">
        <f t="shared" si="1"/>
        <v>161.55000000000001</v>
      </c>
      <c r="M56" s="16">
        <f t="shared" si="1"/>
        <v>364.51</v>
      </c>
      <c r="N56" s="16">
        <f t="shared" si="1"/>
        <v>184.64000000000001</v>
      </c>
      <c r="O56" s="16">
        <f t="shared" si="1"/>
        <v>4.5599999999999996</v>
      </c>
    </row>
    <row r="57" spans="1:16" x14ac:dyDescent="0.25">
      <c r="A57" s="29"/>
      <c r="B57" s="19" t="s">
        <v>69</v>
      </c>
      <c r="C57" s="9"/>
      <c r="D57" s="9"/>
      <c r="E57" s="16">
        <f t="shared" ref="E57:O57" si="2">SUM(E24+E56)</f>
        <v>57.484000000000002</v>
      </c>
      <c r="F57" s="16">
        <f t="shared" si="2"/>
        <v>46.89</v>
      </c>
      <c r="G57" s="16">
        <f t="shared" si="2"/>
        <v>244.22499999999999</v>
      </c>
      <c r="H57" s="16">
        <f t="shared" si="2"/>
        <v>1594.2530000000002</v>
      </c>
      <c r="I57" s="16">
        <f t="shared" si="2"/>
        <v>0.97500000000000009</v>
      </c>
      <c r="J57" s="16">
        <f t="shared" si="2"/>
        <v>55.228000000000009</v>
      </c>
      <c r="K57" s="16">
        <f t="shared" si="2"/>
        <v>199.76999999999998</v>
      </c>
      <c r="L57" s="16">
        <f t="shared" si="2"/>
        <v>616.26900000000001</v>
      </c>
      <c r="M57" s="16">
        <f t="shared" si="2"/>
        <v>893.245</v>
      </c>
      <c r="N57" s="16">
        <f t="shared" si="2"/>
        <v>295.39</v>
      </c>
      <c r="O57" s="16">
        <f t="shared" si="2"/>
        <v>12.262</v>
      </c>
    </row>
    <row r="58" spans="1:16" x14ac:dyDescent="0.25">
      <c r="A58" s="9" t="s">
        <v>70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6" x14ac:dyDescent="0.25">
      <c r="A59" s="6" t="s">
        <v>117</v>
      </c>
      <c r="B59" s="21" t="s">
        <v>168</v>
      </c>
      <c r="C59" s="9">
        <v>200</v>
      </c>
      <c r="D59" s="9"/>
      <c r="E59" s="16">
        <v>8.6999999999999993</v>
      </c>
      <c r="F59" s="16">
        <v>8.8000000000000007</v>
      </c>
      <c r="G59" s="16">
        <v>54.8</v>
      </c>
      <c r="H59" s="16">
        <v>339</v>
      </c>
      <c r="I59" s="16">
        <v>0</v>
      </c>
      <c r="J59" s="16">
        <v>1.8</v>
      </c>
      <c r="K59" s="16">
        <v>0</v>
      </c>
      <c r="L59" s="16">
        <v>12</v>
      </c>
      <c r="M59" s="16">
        <v>0</v>
      </c>
      <c r="N59" s="16">
        <v>2</v>
      </c>
      <c r="O59" s="16">
        <v>0.2</v>
      </c>
    </row>
    <row r="60" spans="1:16" x14ac:dyDescent="0.25">
      <c r="A60" s="6"/>
      <c r="B60" s="47" t="s">
        <v>119</v>
      </c>
      <c r="C60" s="24">
        <v>24</v>
      </c>
      <c r="D60" s="24">
        <v>24</v>
      </c>
      <c r="E60" s="29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x14ac:dyDescent="0.25">
      <c r="A61" s="6"/>
      <c r="B61" s="47" t="s">
        <v>26</v>
      </c>
      <c r="C61" s="24">
        <v>10</v>
      </c>
      <c r="D61" s="24">
        <v>10</v>
      </c>
      <c r="E61" s="29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x14ac:dyDescent="0.25">
      <c r="A62" s="29"/>
      <c r="B62" s="21" t="s">
        <v>121</v>
      </c>
      <c r="C62" s="9">
        <v>10</v>
      </c>
      <c r="D62" s="9"/>
      <c r="E62" s="16">
        <v>0.39200000000000002</v>
      </c>
      <c r="F62" s="16">
        <v>3.06</v>
      </c>
      <c r="G62" s="16">
        <v>6.2519999999999998</v>
      </c>
      <c r="H62" s="16">
        <v>54.1</v>
      </c>
      <c r="I62" s="16"/>
      <c r="J62" s="16"/>
      <c r="K62" s="16"/>
      <c r="L62" s="16"/>
      <c r="M62" s="16"/>
      <c r="N62" s="16"/>
      <c r="O62" s="16"/>
    </row>
    <row r="63" spans="1:16" x14ac:dyDescent="0.25">
      <c r="A63" s="29"/>
      <c r="B63" s="21" t="s">
        <v>73</v>
      </c>
      <c r="C63" s="9"/>
      <c r="D63" s="9"/>
      <c r="E63" s="16">
        <f>SUM(E59:E62)</f>
        <v>9.0919999999999987</v>
      </c>
      <c r="F63" s="16">
        <f>SUM(F59:F62)</f>
        <v>11.860000000000001</v>
      </c>
      <c r="G63" s="16">
        <f>SUM(G59:G62)</f>
        <v>61.052</v>
      </c>
      <c r="H63" s="16">
        <f>SUM(H59:H62)</f>
        <v>393.1</v>
      </c>
      <c r="I63" s="16"/>
      <c r="J63" s="16"/>
      <c r="K63" s="16"/>
      <c r="L63" s="16">
        <f>SUM(L59:L62)</f>
        <v>12</v>
      </c>
      <c r="M63" s="16">
        <f>SUM(M59:M62)</f>
        <v>0</v>
      </c>
      <c r="N63" s="16"/>
      <c r="O63" s="16">
        <f>SUM(O59:O62)</f>
        <v>0.2</v>
      </c>
    </row>
    <row r="64" spans="1:16" x14ac:dyDescent="0.25">
      <c r="A64" s="29"/>
      <c r="B64" s="21" t="s">
        <v>74</v>
      </c>
      <c r="C64" s="9"/>
      <c r="D64" s="9"/>
      <c r="E64" s="16">
        <f>SUM(E24,E56,E63)</f>
        <v>66.575999999999993</v>
      </c>
      <c r="F64" s="16">
        <f t="shared" ref="F64:O64" si="3">SUM(F56,F63,F24)</f>
        <v>58.75</v>
      </c>
      <c r="G64" s="16">
        <f t="shared" si="3"/>
        <v>305.27699999999999</v>
      </c>
      <c r="H64" s="16">
        <f t="shared" si="3"/>
        <v>1987.3530000000001</v>
      </c>
      <c r="I64" s="16">
        <f t="shared" si="3"/>
        <v>0.97500000000000009</v>
      </c>
      <c r="J64" s="16">
        <f t="shared" si="3"/>
        <v>55.228000000000009</v>
      </c>
      <c r="K64" s="16">
        <f t="shared" si="3"/>
        <v>199.76999999999998</v>
      </c>
      <c r="L64" s="16">
        <f t="shared" si="3"/>
        <v>628.26900000000001</v>
      </c>
      <c r="M64" s="16">
        <f t="shared" si="3"/>
        <v>893.245</v>
      </c>
      <c r="N64" s="16">
        <f t="shared" si="3"/>
        <v>295.39</v>
      </c>
      <c r="O64" s="16">
        <f t="shared" si="3"/>
        <v>12.462</v>
      </c>
    </row>
    <row r="82" spans="2:15" x14ac:dyDescent="0.25">
      <c r="B82" s="57"/>
      <c r="C82" s="5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</row>
    <row r="83" spans="2:15" x14ac:dyDescent="0.25">
      <c r="B83" s="58"/>
      <c r="C83" s="58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</row>
    <row r="84" spans="2:15" x14ac:dyDescent="0.25">
      <c r="B84" s="58"/>
      <c r="C84" s="58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</row>
    <row r="85" spans="2:15" x14ac:dyDescent="0.25">
      <c r="B85" s="58"/>
      <c r="C85" s="58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2:15" x14ac:dyDescent="0.25">
      <c r="B86" s="58"/>
      <c r="C86" s="58"/>
      <c r="D86" s="68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</row>
    <row r="87" spans="2:15" x14ac:dyDescent="0.25">
      <c r="B87" s="58"/>
      <c r="C87" s="58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</row>
    <row r="88" spans="2:15" x14ac:dyDescent="0.25">
      <c r="B88" s="58"/>
      <c r="C88" s="58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</row>
    <row r="89" spans="2:15" x14ac:dyDescent="0.25">
      <c r="B89" s="58"/>
      <c r="C89" s="58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</row>
    <row r="90" spans="2:15" x14ac:dyDescent="0.25">
      <c r="B90" s="58"/>
      <c r="C90" s="58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</row>
    <row r="91" spans="2:15" x14ac:dyDescent="0.25">
      <c r="B91" s="57"/>
      <c r="C91" s="57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</row>
    <row r="92" spans="2:15" x14ac:dyDescent="0.25">
      <c r="B92" s="58"/>
      <c r="C92" s="58"/>
      <c r="D92" s="59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</row>
    <row r="93" spans="2:15" x14ac:dyDescent="0.25">
      <c r="B93" s="58"/>
      <c r="C93" s="58"/>
      <c r="D93" s="59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</row>
    <row r="94" spans="2:15" x14ac:dyDescent="0.25">
      <c r="B94" s="58"/>
      <c r="C94" s="58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</row>
    <row r="95" spans="2:15" x14ac:dyDescent="0.25">
      <c r="B95" s="57"/>
      <c r="C95" s="57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</row>
    <row r="96" spans="2:15" x14ac:dyDescent="0.25">
      <c r="B96" s="58"/>
      <c r="C96" s="58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</row>
    <row r="97" spans="2:15" x14ac:dyDescent="0.25">
      <c r="B97" s="58"/>
      <c r="C97" s="58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</row>
    <row r="98" spans="2:15" x14ac:dyDescent="0.25">
      <c r="B98" s="58"/>
      <c r="C98" s="58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2:15" x14ac:dyDescent="0.25">
      <c r="B99" s="57"/>
      <c r="C99" s="57"/>
      <c r="D99" s="48"/>
      <c r="E99" s="69"/>
      <c r="F99" s="48"/>
      <c r="G99" s="48"/>
      <c r="H99" s="48"/>
      <c r="I99" s="48"/>
      <c r="J99" s="48"/>
      <c r="K99" s="48"/>
      <c r="L99" s="48"/>
      <c r="M99" s="48"/>
      <c r="N99" s="48"/>
      <c r="O99" s="48"/>
    </row>
    <row r="100" spans="2:15" x14ac:dyDescent="0.25">
      <c r="B100" s="57"/>
      <c r="C100" s="57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</row>
    <row r="101" spans="2:15" x14ac:dyDescent="0.25">
      <c r="B101" s="58"/>
      <c r="C101" s="58"/>
      <c r="D101" s="59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</row>
    <row r="102" spans="2:15" x14ac:dyDescent="0.25">
      <c r="B102" s="58"/>
      <c r="C102" s="58"/>
      <c r="D102" s="59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</row>
    <row r="103" spans="2:15" x14ac:dyDescent="0.25">
      <c r="B103" s="57"/>
      <c r="C103" s="57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</row>
  </sheetData>
  <mergeCells count="37">
    <mergeCell ref="A58:O58"/>
    <mergeCell ref="A59:A61"/>
    <mergeCell ref="C59:D59"/>
    <mergeCell ref="C62:D62"/>
    <mergeCell ref="C63:D64"/>
    <mergeCell ref="A51:A53"/>
    <mergeCell ref="C51:D51"/>
    <mergeCell ref="C54:D54"/>
    <mergeCell ref="C55:D55"/>
    <mergeCell ref="C56:D57"/>
    <mergeCell ref="A30:A37"/>
    <mergeCell ref="C30:D30"/>
    <mergeCell ref="A38:A45"/>
    <mergeCell ref="C38:D38"/>
    <mergeCell ref="A46:A50"/>
    <mergeCell ref="C46:D46"/>
    <mergeCell ref="C22:D22"/>
    <mergeCell ref="C23:D23"/>
    <mergeCell ref="C24:D24"/>
    <mergeCell ref="A25:O25"/>
    <mergeCell ref="A26:A29"/>
    <mergeCell ref="C26:D26"/>
    <mergeCell ref="A13:A16"/>
    <mergeCell ref="C13:D13"/>
    <mergeCell ref="A17:A20"/>
    <mergeCell ref="C17:D17"/>
    <mergeCell ref="C21:D21"/>
    <mergeCell ref="I4:K4"/>
    <mergeCell ref="L4:O4"/>
    <mergeCell ref="A6:O6"/>
    <mergeCell ref="A7:A12"/>
    <mergeCell ref="C7:D7"/>
    <mergeCell ref="A4:A5"/>
    <mergeCell ref="B4:B5"/>
    <mergeCell ref="C4:D4"/>
    <mergeCell ref="E4:G4"/>
    <mergeCell ref="H4:H5"/>
  </mergeCells>
  <printOptions gridLines="1"/>
  <pageMargins left="0.89027777777777795" right="0.70833333333333304" top="0.42986111111111103" bottom="0.45972222222222198" header="0.511811023622047" footer="0.511811023622047"/>
  <pageSetup paperSize="9" fitToHeight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/>
  </sheetViews>
  <sheetFormatPr defaultColWidth="9" defaultRowHeight="15" x14ac:dyDescent="0.25"/>
  <sheetData/>
  <printOptions gridLines="1"/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topLeftCell="A31" zoomScale="90" zoomScaleNormal="100" zoomScalePageLayoutView="90" workbookViewId="0">
      <selection activeCell="B42" sqref="A42:IV49"/>
    </sheetView>
  </sheetViews>
  <sheetFormatPr defaultColWidth="9" defaultRowHeight="15" x14ac:dyDescent="0.25"/>
  <cols>
    <col min="1" max="1" width="25.7109375" customWidth="1"/>
    <col min="2" max="2" width="41.28515625" customWidth="1"/>
    <col min="3" max="3" width="11.85546875" customWidth="1"/>
    <col min="4" max="4" width="9.42578125" customWidth="1"/>
    <col min="5" max="6" width="10.140625" customWidth="1"/>
    <col min="7" max="7" width="10.7109375" customWidth="1"/>
    <col min="8" max="8" width="10.85546875" customWidth="1"/>
    <col min="9" max="9" width="9.5703125" customWidth="1"/>
    <col min="10" max="10" width="8.5703125" customWidth="1"/>
    <col min="11" max="11" width="9.7109375" customWidth="1"/>
    <col min="12" max="12" width="8.42578125" customWidth="1"/>
    <col min="13" max="13" width="9.7109375" customWidth="1"/>
    <col min="14" max="14" width="8.42578125" customWidth="1"/>
    <col min="17" max="17" width="21.42578125" customWidth="1"/>
    <col min="18" max="18" width="17.5703125" customWidth="1"/>
    <col min="21" max="21" width="15.28515625" customWidth="1"/>
  </cols>
  <sheetData>
    <row r="1" spans="1:20" s="13" customFormat="1" x14ac:dyDescent="0.25">
      <c r="A1" s="12" t="s">
        <v>75</v>
      </c>
      <c r="B1" s="12"/>
    </row>
    <row r="2" spans="1:20" s="13" customFormat="1" x14ac:dyDescent="0.25">
      <c r="A2" s="12" t="s">
        <v>76</v>
      </c>
      <c r="B2" s="12"/>
    </row>
    <row r="3" spans="1:20" s="13" customFormat="1" x14ac:dyDescent="0.25">
      <c r="A3" s="12" t="s">
        <v>2</v>
      </c>
      <c r="B3" s="14"/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0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20" ht="15.75" customHeight="1" x14ac:dyDescent="0.3">
      <c r="A5" s="11"/>
      <c r="B5" s="10"/>
      <c r="C5" s="16" t="s">
        <v>9</v>
      </c>
      <c r="D5" s="18" t="s">
        <v>10</v>
      </c>
      <c r="E5" s="19" t="s">
        <v>11</v>
      </c>
      <c r="F5" s="19" t="s">
        <v>12</v>
      </c>
      <c r="G5" s="19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Q5" s="31"/>
      <c r="R5" s="31"/>
      <c r="S5" s="31"/>
      <c r="T5" s="31"/>
    </row>
    <row r="6" spans="1:20" ht="14.25" customHeight="1" x14ac:dyDescent="0.3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31"/>
      <c r="R6" s="31"/>
      <c r="S6" s="31"/>
      <c r="T6" s="31"/>
    </row>
    <row r="7" spans="1:20" ht="18.75" x14ac:dyDescent="0.3">
      <c r="A7" s="2" t="s">
        <v>77</v>
      </c>
      <c r="B7" s="21" t="s">
        <v>78</v>
      </c>
      <c r="C7" s="9">
        <v>200</v>
      </c>
      <c r="D7" s="9"/>
      <c r="E7" s="16">
        <v>4.29</v>
      </c>
      <c r="F7" s="16">
        <v>3.87</v>
      </c>
      <c r="G7" s="16">
        <v>33.69</v>
      </c>
      <c r="H7" s="16">
        <v>187.15</v>
      </c>
      <c r="I7" s="16">
        <v>0.04</v>
      </c>
      <c r="J7" s="16">
        <v>0</v>
      </c>
      <c r="K7" s="16">
        <v>0.04</v>
      </c>
      <c r="L7" s="16">
        <v>10.16</v>
      </c>
      <c r="M7" s="16">
        <v>36.67</v>
      </c>
      <c r="N7" s="16">
        <v>7.5</v>
      </c>
      <c r="O7" s="16">
        <v>0.45</v>
      </c>
      <c r="Q7" s="31"/>
      <c r="R7" s="31"/>
      <c r="S7" s="31"/>
      <c r="T7" s="31"/>
    </row>
    <row r="8" spans="1:20" ht="13.5" customHeight="1" x14ac:dyDescent="0.3">
      <c r="A8" s="2"/>
      <c r="B8" s="22" t="s">
        <v>79</v>
      </c>
      <c r="C8" s="23">
        <v>30.8</v>
      </c>
      <c r="D8" s="24">
        <v>30.8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1"/>
      <c r="R8" s="32"/>
      <c r="S8" s="31"/>
      <c r="T8" s="33"/>
    </row>
    <row r="9" spans="1:20" ht="15" customHeight="1" x14ac:dyDescent="0.3">
      <c r="A9" s="2"/>
      <c r="B9" s="22" t="s">
        <v>27</v>
      </c>
      <c r="C9" s="23">
        <v>100</v>
      </c>
      <c r="D9" s="24">
        <v>100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31"/>
      <c r="R9" s="31"/>
      <c r="S9" s="31"/>
      <c r="T9" s="31"/>
    </row>
    <row r="10" spans="1:20" ht="14.25" customHeight="1" x14ac:dyDescent="0.3">
      <c r="A10" s="2"/>
      <c r="B10" s="22" t="s">
        <v>28</v>
      </c>
      <c r="C10" s="23">
        <v>5</v>
      </c>
      <c r="D10" s="24">
        <v>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1"/>
      <c r="R10" s="31"/>
      <c r="S10" s="31"/>
      <c r="T10" s="31"/>
    </row>
    <row r="11" spans="1:20" ht="13.5" customHeight="1" x14ac:dyDescent="0.3">
      <c r="A11" s="2"/>
      <c r="B11" s="22" t="s">
        <v>80</v>
      </c>
      <c r="C11" s="23">
        <v>7</v>
      </c>
      <c r="D11" s="24">
        <v>7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1"/>
      <c r="R11" s="31"/>
      <c r="S11" s="31"/>
      <c r="T11" s="31"/>
    </row>
    <row r="12" spans="1:20" ht="15.75" customHeight="1" x14ac:dyDescent="0.3">
      <c r="A12" s="6" t="s">
        <v>81</v>
      </c>
      <c r="B12" s="21" t="s">
        <v>82</v>
      </c>
      <c r="C12" s="9">
        <v>50</v>
      </c>
      <c r="D12" s="9"/>
      <c r="E12" s="16">
        <v>13.78</v>
      </c>
      <c r="F12" s="16">
        <v>12.64</v>
      </c>
      <c r="G12" s="16">
        <v>60.11</v>
      </c>
      <c r="H12" s="16">
        <v>394.55</v>
      </c>
      <c r="I12" s="16">
        <v>0.17</v>
      </c>
      <c r="J12" s="16">
        <v>0</v>
      </c>
      <c r="K12" s="16">
        <v>0.15</v>
      </c>
      <c r="L12" s="16">
        <v>215.99</v>
      </c>
      <c r="M12" s="16">
        <v>217</v>
      </c>
      <c r="N12" s="16">
        <v>42.91</v>
      </c>
      <c r="O12" s="16">
        <v>1.74</v>
      </c>
      <c r="Q12" s="31"/>
      <c r="R12" s="31"/>
      <c r="S12" s="31"/>
      <c r="T12" s="31"/>
    </row>
    <row r="13" spans="1:20" ht="13.5" customHeight="1" x14ac:dyDescent="0.3">
      <c r="A13" s="6"/>
      <c r="B13" s="22" t="s">
        <v>83</v>
      </c>
      <c r="C13" s="23">
        <v>16</v>
      </c>
      <c r="D13" s="24">
        <v>16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Q13" s="31"/>
      <c r="R13" s="31"/>
      <c r="S13" s="31"/>
      <c r="T13" s="31"/>
    </row>
    <row r="14" spans="1:20" ht="15.75" customHeight="1" x14ac:dyDescent="0.3">
      <c r="A14" s="6"/>
      <c r="B14" s="22" t="s">
        <v>84</v>
      </c>
      <c r="C14" s="23">
        <v>30</v>
      </c>
      <c r="D14" s="24">
        <v>30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31"/>
      <c r="R14" s="31"/>
      <c r="S14" s="31"/>
      <c r="T14" s="31"/>
    </row>
    <row r="15" spans="1:20" ht="14.25" customHeight="1" x14ac:dyDescent="0.3">
      <c r="A15" s="6"/>
      <c r="B15" s="22" t="s">
        <v>28</v>
      </c>
      <c r="C15" s="23">
        <v>7</v>
      </c>
      <c r="D15" s="24">
        <v>5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Q15" s="31"/>
      <c r="R15" s="31"/>
      <c r="S15" s="31"/>
      <c r="T15" s="31"/>
    </row>
    <row r="16" spans="1:20" ht="15" customHeight="1" x14ac:dyDescent="0.3">
      <c r="A16" s="6" t="s">
        <v>85</v>
      </c>
      <c r="B16" s="21" t="s">
        <v>86</v>
      </c>
      <c r="C16" s="9" t="s">
        <v>87</v>
      </c>
      <c r="D16" s="9"/>
      <c r="E16" s="16">
        <v>0.434</v>
      </c>
      <c r="F16" s="16">
        <v>0</v>
      </c>
      <c r="G16" s="16">
        <v>12.725</v>
      </c>
      <c r="H16" s="16">
        <v>46.033000000000001</v>
      </c>
      <c r="I16" s="16">
        <v>0.02</v>
      </c>
      <c r="J16" s="16">
        <v>0.08</v>
      </c>
      <c r="K16" s="16">
        <v>0</v>
      </c>
      <c r="L16" s="16">
        <v>3.0939999999999999</v>
      </c>
      <c r="M16" s="16">
        <v>2.7949999999999999</v>
      </c>
      <c r="N16" s="16">
        <v>0.55000000000000004</v>
      </c>
      <c r="O16" s="16">
        <v>2E-3</v>
      </c>
      <c r="Q16" s="31"/>
      <c r="R16" s="31"/>
      <c r="S16" s="31"/>
      <c r="T16" s="31"/>
    </row>
    <row r="17" spans="1:20" ht="14.25" customHeight="1" x14ac:dyDescent="0.3">
      <c r="A17" s="6"/>
      <c r="B17" s="22" t="s">
        <v>88</v>
      </c>
      <c r="C17" s="23">
        <v>1</v>
      </c>
      <c r="D17" s="24">
        <v>1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1"/>
      <c r="R17" s="31"/>
      <c r="S17" s="31"/>
      <c r="T17" s="31"/>
    </row>
    <row r="18" spans="1:20" ht="14.25" customHeight="1" x14ac:dyDescent="0.3">
      <c r="A18" s="6"/>
      <c r="B18" s="22" t="s">
        <v>26</v>
      </c>
      <c r="C18" s="23">
        <v>15</v>
      </c>
      <c r="D18" s="24">
        <v>15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1"/>
      <c r="R18" s="31"/>
      <c r="S18" s="31"/>
      <c r="T18" s="31"/>
    </row>
    <row r="19" spans="1:20" ht="13.5" customHeight="1" x14ac:dyDescent="0.3">
      <c r="A19" s="6"/>
      <c r="B19" s="22" t="s">
        <v>89</v>
      </c>
      <c r="C19" s="23">
        <v>7</v>
      </c>
      <c r="D19" s="24">
        <v>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Q19" s="31"/>
      <c r="R19" s="31"/>
      <c r="S19" s="31"/>
      <c r="T19" s="31"/>
    </row>
    <row r="20" spans="1:20" ht="13.5" customHeight="1" x14ac:dyDescent="0.3">
      <c r="A20" s="20" t="s">
        <v>34</v>
      </c>
      <c r="B20" s="21" t="s">
        <v>35</v>
      </c>
      <c r="C20" s="9">
        <v>150</v>
      </c>
      <c r="D20" s="9"/>
      <c r="E20" s="30">
        <v>0.6</v>
      </c>
      <c r="F20" s="16">
        <v>0.6</v>
      </c>
      <c r="G20" s="16">
        <v>14.7</v>
      </c>
      <c r="H20" s="16">
        <v>70.5</v>
      </c>
      <c r="I20" s="16">
        <v>4.4999999999999998E-2</v>
      </c>
      <c r="J20" s="16">
        <v>15</v>
      </c>
      <c r="K20" s="16"/>
      <c r="L20" s="16">
        <v>19.574999999999999</v>
      </c>
      <c r="M20" s="16">
        <v>16.5</v>
      </c>
      <c r="N20" s="16">
        <v>13.5</v>
      </c>
      <c r="O20" s="16">
        <v>3.3</v>
      </c>
      <c r="Q20" s="31"/>
      <c r="R20" s="31"/>
      <c r="S20" s="31"/>
      <c r="T20" s="31"/>
    </row>
    <row r="21" spans="1:20" ht="15" customHeight="1" x14ac:dyDescent="0.3">
      <c r="A21" s="29"/>
      <c r="B21" s="21" t="s">
        <v>33</v>
      </c>
      <c r="C21" s="9">
        <v>50</v>
      </c>
      <c r="D21" s="9"/>
      <c r="E21" s="30">
        <v>3.8</v>
      </c>
      <c r="F21" s="16">
        <v>0.45</v>
      </c>
      <c r="G21" s="16">
        <v>24.9</v>
      </c>
      <c r="H21" s="16">
        <v>113.22</v>
      </c>
      <c r="I21" s="16">
        <v>0.08</v>
      </c>
      <c r="J21" s="16">
        <v>0</v>
      </c>
      <c r="K21" s="16">
        <v>0</v>
      </c>
      <c r="L21" s="16">
        <v>13.02</v>
      </c>
      <c r="M21" s="16">
        <v>41.5</v>
      </c>
      <c r="N21" s="16">
        <v>17.53</v>
      </c>
      <c r="O21" s="16">
        <v>0.8</v>
      </c>
      <c r="Q21" s="31"/>
      <c r="R21" s="31"/>
      <c r="S21" s="31"/>
      <c r="T21" s="31"/>
    </row>
    <row r="22" spans="1:20" ht="15" customHeight="1" x14ac:dyDescent="0.3">
      <c r="A22" s="6" t="s">
        <v>90</v>
      </c>
      <c r="B22" s="21" t="s">
        <v>91</v>
      </c>
      <c r="C22" s="9">
        <v>60</v>
      </c>
      <c r="D22" s="9"/>
      <c r="E22" s="16">
        <v>0.46</v>
      </c>
      <c r="F22" s="16">
        <v>3.65</v>
      </c>
      <c r="G22" s="16">
        <v>1.43</v>
      </c>
      <c r="H22" s="16">
        <v>40.380000000000003</v>
      </c>
      <c r="I22" s="16">
        <v>0.02</v>
      </c>
      <c r="J22" s="16">
        <v>5.7</v>
      </c>
      <c r="K22" s="16">
        <v>0</v>
      </c>
      <c r="L22" s="16">
        <v>13.11</v>
      </c>
      <c r="M22" s="16">
        <v>24.01</v>
      </c>
      <c r="N22" s="16">
        <v>7.98</v>
      </c>
      <c r="O22" s="16">
        <v>0.34</v>
      </c>
      <c r="Q22" s="34"/>
      <c r="R22" s="31"/>
      <c r="S22" s="34"/>
      <c r="T22" s="31"/>
    </row>
    <row r="23" spans="1:20" ht="14.25" customHeight="1" x14ac:dyDescent="0.3">
      <c r="A23" s="6"/>
      <c r="B23" s="22" t="s">
        <v>92</v>
      </c>
      <c r="C23" s="23">
        <v>71.3</v>
      </c>
      <c r="D23" s="24">
        <v>57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Q23" s="34"/>
      <c r="R23" s="31"/>
      <c r="S23" s="34"/>
      <c r="T23" s="31"/>
    </row>
    <row r="24" spans="1:20" ht="14.25" customHeight="1" x14ac:dyDescent="0.3">
      <c r="A24" s="6"/>
      <c r="B24" s="22" t="s">
        <v>93</v>
      </c>
      <c r="C24" s="23">
        <v>3.6</v>
      </c>
      <c r="D24" s="24">
        <v>3.6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Q24" s="34"/>
      <c r="R24" s="31"/>
      <c r="S24" s="34"/>
      <c r="T24" s="31"/>
    </row>
    <row r="25" spans="1:20" ht="15" customHeight="1" x14ac:dyDescent="0.3">
      <c r="A25" s="29"/>
      <c r="B25" s="21" t="s">
        <v>39</v>
      </c>
      <c r="C25" s="9"/>
      <c r="D25" s="9"/>
      <c r="E25" s="16">
        <f t="shared" ref="E25:O25" si="0">SUM(E7:E22)</f>
        <v>23.364000000000004</v>
      </c>
      <c r="F25" s="16">
        <f t="shared" si="0"/>
        <v>21.21</v>
      </c>
      <c r="G25" s="16">
        <f t="shared" si="0"/>
        <v>147.55500000000001</v>
      </c>
      <c r="H25" s="16">
        <f t="shared" si="0"/>
        <v>851.83300000000008</v>
      </c>
      <c r="I25" s="16">
        <f t="shared" si="0"/>
        <v>0.37500000000000006</v>
      </c>
      <c r="J25" s="16">
        <f t="shared" si="0"/>
        <v>20.78</v>
      </c>
      <c r="K25" s="16">
        <f t="shared" si="0"/>
        <v>0.19</v>
      </c>
      <c r="L25" s="16">
        <f t="shared" si="0"/>
        <v>274.94900000000001</v>
      </c>
      <c r="M25" s="16">
        <f t="shared" si="0"/>
        <v>338.47500000000002</v>
      </c>
      <c r="N25" s="16">
        <f t="shared" si="0"/>
        <v>89.97</v>
      </c>
      <c r="O25" s="16">
        <f t="shared" si="0"/>
        <v>6.6319999999999988</v>
      </c>
      <c r="Q25" s="34"/>
      <c r="R25" s="31"/>
      <c r="S25" s="34"/>
      <c r="T25" s="31"/>
    </row>
    <row r="26" spans="1:20" ht="15.75" customHeight="1" x14ac:dyDescent="0.3">
      <c r="A26" s="9" t="s">
        <v>40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Q26" s="34"/>
      <c r="R26" s="31"/>
      <c r="S26" s="34"/>
      <c r="T26" s="31"/>
    </row>
    <row r="27" spans="1:20" ht="15.75" customHeight="1" x14ac:dyDescent="0.3">
      <c r="A27" s="2" t="s">
        <v>94</v>
      </c>
      <c r="B27" s="35" t="s">
        <v>95</v>
      </c>
      <c r="C27" s="8">
        <v>60</v>
      </c>
      <c r="D27" s="8"/>
      <c r="E27" s="17">
        <v>0.82</v>
      </c>
      <c r="F27" s="17">
        <v>3.71</v>
      </c>
      <c r="G27" s="17">
        <v>5.0599999999999996</v>
      </c>
      <c r="H27" s="17">
        <v>56.88</v>
      </c>
      <c r="I27" s="17">
        <v>0.04</v>
      </c>
      <c r="J27" s="17">
        <v>6.15</v>
      </c>
      <c r="K27" s="17">
        <v>0</v>
      </c>
      <c r="L27" s="17">
        <v>13.92</v>
      </c>
      <c r="M27" s="17">
        <v>26.98</v>
      </c>
      <c r="N27" s="17">
        <v>12.45</v>
      </c>
      <c r="O27" s="17">
        <v>0.51</v>
      </c>
      <c r="Q27" s="34"/>
      <c r="R27" s="31"/>
      <c r="S27" s="34"/>
      <c r="T27" s="31"/>
    </row>
    <row r="28" spans="1:20" ht="15.75" customHeight="1" x14ac:dyDescent="0.3">
      <c r="A28" s="2"/>
      <c r="B28" s="36" t="s">
        <v>48</v>
      </c>
      <c r="C28" s="37" t="s">
        <v>96</v>
      </c>
      <c r="D28" s="38">
        <v>15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Q28" s="34"/>
      <c r="R28" s="31"/>
      <c r="S28" s="34"/>
      <c r="T28" s="31"/>
    </row>
    <row r="29" spans="1:20" ht="12.75" customHeight="1" x14ac:dyDescent="0.3">
      <c r="A29" s="2"/>
      <c r="B29" s="36" t="s">
        <v>97</v>
      </c>
      <c r="C29" s="37" t="s">
        <v>98</v>
      </c>
      <c r="D29" s="38">
        <v>12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Q29" s="34"/>
      <c r="R29" s="31"/>
      <c r="S29" s="34"/>
      <c r="T29" s="31"/>
    </row>
    <row r="30" spans="1:20" ht="14.25" customHeight="1" x14ac:dyDescent="0.3">
      <c r="A30" s="2"/>
      <c r="B30" s="36" t="s">
        <v>50</v>
      </c>
      <c r="C30" s="37" t="s">
        <v>99</v>
      </c>
      <c r="D30" s="38">
        <v>11.3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Q30" s="34"/>
      <c r="R30" s="31"/>
      <c r="S30" s="34"/>
      <c r="T30" s="31"/>
    </row>
    <row r="31" spans="1:20" ht="15" customHeight="1" x14ac:dyDescent="0.3">
      <c r="A31" s="2"/>
      <c r="B31" s="36" t="s">
        <v>100</v>
      </c>
      <c r="C31" s="37">
        <v>15</v>
      </c>
      <c r="D31" s="38">
        <v>12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Q31" s="34"/>
      <c r="R31" s="31"/>
      <c r="S31" s="34"/>
      <c r="T31" s="31"/>
    </row>
    <row r="32" spans="1:20" ht="14.25" customHeight="1" x14ac:dyDescent="0.3">
      <c r="A32" s="2"/>
      <c r="B32" s="36" t="s">
        <v>52</v>
      </c>
      <c r="C32" s="37" t="s">
        <v>101</v>
      </c>
      <c r="D32" s="38">
        <v>10.7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Q32" s="34"/>
      <c r="R32" s="31"/>
      <c r="S32" s="34"/>
      <c r="T32" s="31"/>
    </row>
    <row r="33" spans="1:20" ht="15" customHeight="1" x14ac:dyDescent="0.3">
      <c r="A33" s="2"/>
      <c r="B33" s="36" t="s">
        <v>102</v>
      </c>
      <c r="C33" s="37">
        <v>3.6</v>
      </c>
      <c r="D33" s="38">
        <v>3.6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Q33" s="34"/>
      <c r="R33" s="31"/>
      <c r="S33" s="34"/>
      <c r="T33" s="31"/>
    </row>
    <row r="34" spans="1:20" ht="15" customHeight="1" x14ac:dyDescent="0.3">
      <c r="A34" s="6" t="s">
        <v>103</v>
      </c>
      <c r="B34" s="21" t="s">
        <v>104</v>
      </c>
      <c r="C34" s="9">
        <v>200</v>
      </c>
      <c r="D34" s="9"/>
      <c r="E34" s="16">
        <v>1.4</v>
      </c>
      <c r="F34" s="16">
        <v>3.91</v>
      </c>
      <c r="G34" s="16">
        <v>6.79</v>
      </c>
      <c r="H34" s="16">
        <v>67.8</v>
      </c>
      <c r="I34" s="16">
        <v>0.05</v>
      </c>
      <c r="J34" s="16">
        <v>14.77</v>
      </c>
      <c r="K34" s="16">
        <v>0</v>
      </c>
      <c r="L34" s="16">
        <v>34.659999999999997</v>
      </c>
      <c r="M34" s="16">
        <v>38.1</v>
      </c>
      <c r="N34" s="16">
        <v>17.8</v>
      </c>
      <c r="O34" s="16">
        <v>0.64</v>
      </c>
      <c r="Q34" s="34"/>
      <c r="R34" s="31"/>
      <c r="S34" s="34"/>
      <c r="T34" s="31"/>
    </row>
    <row r="35" spans="1:20" x14ac:dyDescent="0.25">
      <c r="A35" s="6"/>
      <c r="B35" s="22" t="s">
        <v>105</v>
      </c>
      <c r="C35" s="23">
        <v>50</v>
      </c>
      <c r="D35" s="24">
        <v>40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20" x14ac:dyDescent="0.25">
      <c r="A36" s="6"/>
      <c r="B36" s="22" t="s">
        <v>48</v>
      </c>
      <c r="C36" s="23" t="s">
        <v>106</v>
      </c>
      <c r="D36" s="24">
        <v>24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20" x14ac:dyDescent="0.25">
      <c r="A37" s="6"/>
      <c r="B37" s="22" t="s">
        <v>50</v>
      </c>
      <c r="C37" s="23" t="s">
        <v>107</v>
      </c>
      <c r="D37" s="24">
        <v>8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20" x14ac:dyDescent="0.25">
      <c r="A38" s="6"/>
      <c r="B38" s="22" t="s">
        <v>52</v>
      </c>
      <c r="C38" s="23">
        <v>9.6</v>
      </c>
      <c r="D38" s="24">
        <v>8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20" x14ac:dyDescent="0.25">
      <c r="A39" s="6"/>
      <c r="B39" s="22" t="s">
        <v>102</v>
      </c>
      <c r="C39" s="23">
        <v>4</v>
      </c>
      <c r="D39" s="24">
        <v>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20" x14ac:dyDescent="0.25">
      <c r="A40" s="6"/>
      <c r="B40" s="22" t="s">
        <v>108</v>
      </c>
      <c r="C40" s="23">
        <v>32.4</v>
      </c>
      <c r="D40" s="24">
        <v>32.4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20" x14ac:dyDescent="0.25">
      <c r="A41" s="6"/>
      <c r="B41" s="22" t="s">
        <v>29</v>
      </c>
      <c r="C41" s="23">
        <v>0.2</v>
      </c>
      <c r="D41" s="24">
        <v>0.2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20" ht="13.5" customHeight="1" x14ac:dyDescent="0.25">
      <c r="A42" s="6" t="s">
        <v>109</v>
      </c>
      <c r="B42" s="21" t="s">
        <v>110</v>
      </c>
      <c r="C42" s="9">
        <v>90</v>
      </c>
      <c r="D42" s="9"/>
      <c r="E42" s="16">
        <v>11.43</v>
      </c>
      <c r="F42" s="16">
        <v>4.2300000000000004</v>
      </c>
      <c r="G42" s="16">
        <v>8.6300000000000008</v>
      </c>
      <c r="H42" s="16">
        <v>120.4</v>
      </c>
      <c r="I42" s="16">
        <v>0.08</v>
      </c>
      <c r="J42" s="16">
        <v>0.45</v>
      </c>
      <c r="K42" s="16">
        <v>22.5</v>
      </c>
      <c r="L42" s="16">
        <v>45</v>
      </c>
      <c r="M42" s="16">
        <v>136.80000000000001</v>
      </c>
      <c r="N42" s="16">
        <v>28.8</v>
      </c>
      <c r="O42" s="16">
        <v>0.63</v>
      </c>
    </row>
    <row r="43" spans="1:20" ht="13.5" customHeight="1" x14ac:dyDescent="0.25">
      <c r="A43" s="6"/>
      <c r="B43" s="22" t="s">
        <v>111</v>
      </c>
      <c r="C43" s="23">
        <v>90</v>
      </c>
      <c r="D43" s="24">
        <v>83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20" x14ac:dyDescent="0.25">
      <c r="A44" s="6"/>
      <c r="B44" s="22" t="s">
        <v>58</v>
      </c>
      <c r="C44" s="23">
        <v>11</v>
      </c>
      <c r="D44" s="24">
        <v>11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20" x14ac:dyDescent="0.25">
      <c r="A45" s="6"/>
      <c r="B45" s="22" t="s">
        <v>112</v>
      </c>
      <c r="C45" s="23">
        <v>0.6</v>
      </c>
      <c r="D45" s="24">
        <v>0.6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20" x14ac:dyDescent="0.25">
      <c r="A46" s="6"/>
      <c r="B46" s="22" t="s">
        <v>28</v>
      </c>
      <c r="C46" s="23">
        <v>11</v>
      </c>
      <c r="D46" s="24">
        <v>11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20" x14ac:dyDescent="0.25">
      <c r="A47" s="6"/>
      <c r="B47" s="22" t="s">
        <v>59</v>
      </c>
      <c r="C47" s="23">
        <v>7.8</v>
      </c>
      <c r="D47" s="24">
        <v>7.8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20" x14ac:dyDescent="0.25">
      <c r="A48" s="6"/>
      <c r="B48" s="22" t="s">
        <v>29</v>
      </c>
      <c r="C48" s="23">
        <v>0.2</v>
      </c>
      <c r="D48" s="24">
        <v>0.2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x14ac:dyDescent="0.25">
      <c r="A49" s="6"/>
      <c r="B49" s="22" t="s">
        <v>102</v>
      </c>
      <c r="C49" s="23">
        <v>7.8</v>
      </c>
      <c r="D49" s="24">
        <v>7.8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x14ac:dyDescent="0.25">
      <c r="A50" s="6" t="s">
        <v>113</v>
      </c>
      <c r="B50" s="21" t="s">
        <v>114</v>
      </c>
      <c r="C50" s="9">
        <v>150</v>
      </c>
      <c r="D50" s="9"/>
      <c r="E50" s="16">
        <v>3.06</v>
      </c>
      <c r="F50" s="16">
        <v>4.8</v>
      </c>
      <c r="G50" s="16">
        <v>20.45</v>
      </c>
      <c r="H50" s="16">
        <v>137.25</v>
      </c>
      <c r="I50" s="16">
        <v>0.14000000000000001</v>
      </c>
      <c r="J50" s="16">
        <v>18.170000000000002</v>
      </c>
      <c r="K50" s="16">
        <v>25.5</v>
      </c>
      <c r="L50" s="16">
        <v>36.979999999999997</v>
      </c>
      <c r="M50" s="16">
        <v>27.75</v>
      </c>
      <c r="N50" s="16">
        <v>86.6</v>
      </c>
      <c r="O50" s="16">
        <v>0.01</v>
      </c>
    </row>
    <row r="51" spans="1:15" ht="12.75" customHeight="1" x14ac:dyDescent="0.25">
      <c r="A51" s="6"/>
      <c r="B51" s="22" t="s">
        <v>48</v>
      </c>
      <c r="C51" s="23" t="s">
        <v>115</v>
      </c>
      <c r="D51" s="24">
        <v>128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ht="13.5" customHeight="1" x14ac:dyDescent="0.25">
      <c r="A52" s="6"/>
      <c r="B52" s="22" t="s">
        <v>116</v>
      </c>
      <c r="C52" s="23">
        <v>23.7</v>
      </c>
      <c r="D52" s="24">
        <v>22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ht="12.75" customHeight="1" x14ac:dyDescent="0.25">
      <c r="A53" s="6"/>
      <c r="B53" s="22" t="s">
        <v>28</v>
      </c>
      <c r="C53" s="23">
        <v>5.3</v>
      </c>
      <c r="D53" s="24">
        <v>5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ht="12.75" customHeight="1" x14ac:dyDescent="0.25">
      <c r="A54" s="6"/>
      <c r="B54" s="22" t="s">
        <v>29</v>
      </c>
      <c r="C54" s="23">
        <v>0.2</v>
      </c>
      <c r="D54" s="24">
        <v>0.2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x14ac:dyDescent="0.25">
      <c r="A55" s="6" t="s">
        <v>117</v>
      </c>
      <c r="B55" s="21" t="s">
        <v>118</v>
      </c>
      <c r="C55" s="9">
        <v>200</v>
      </c>
      <c r="D55" s="9"/>
      <c r="E55" s="16">
        <v>8.6999999999999993</v>
      </c>
      <c r="F55" s="16">
        <v>8.8000000000000007</v>
      </c>
      <c r="G55" s="16">
        <v>54.8</v>
      </c>
      <c r="H55" s="16">
        <v>339</v>
      </c>
      <c r="I55" s="16">
        <v>0</v>
      </c>
      <c r="J55" s="16">
        <v>1.8</v>
      </c>
      <c r="K55" s="16">
        <v>0</v>
      </c>
      <c r="L55" s="16">
        <v>12</v>
      </c>
      <c r="M55" s="16">
        <v>0</v>
      </c>
      <c r="N55" s="16">
        <v>2</v>
      </c>
      <c r="O55" s="16">
        <v>0.2</v>
      </c>
    </row>
    <row r="56" spans="1:15" ht="10.5" customHeight="1" x14ac:dyDescent="0.25">
      <c r="A56" s="6"/>
      <c r="B56" s="22" t="s">
        <v>119</v>
      </c>
      <c r="C56" s="23">
        <v>24</v>
      </c>
      <c r="D56" s="24">
        <v>24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ht="14.25" customHeight="1" x14ac:dyDescent="0.25">
      <c r="A57" s="6"/>
      <c r="B57" s="22" t="s">
        <v>26</v>
      </c>
      <c r="C57" s="23">
        <v>10</v>
      </c>
      <c r="D57" s="24">
        <v>10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A58" s="29"/>
      <c r="B58" s="21" t="s">
        <v>33</v>
      </c>
      <c r="C58" s="9">
        <v>50</v>
      </c>
      <c r="D58" s="9"/>
      <c r="E58" s="30">
        <v>3.8</v>
      </c>
      <c r="F58" s="16">
        <v>0.45</v>
      </c>
      <c r="G58" s="16">
        <v>24.9</v>
      </c>
      <c r="H58" s="16">
        <v>113.22</v>
      </c>
      <c r="I58" s="16">
        <v>0.08</v>
      </c>
      <c r="J58" s="16">
        <v>0</v>
      </c>
      <c r="K58" s="16">
        <v>0</v>
      </c>
      <c r="L58" s="16">
        <v>13.02</v>
      </c>
      <c r="M58" s="16">
        <v>41.5</v>
      </c>
      <c r="N58" s="16">
        <v>17.53</v>
      </c>
      <c r="O58" s="16">
        <v>0.8</v>
      </c>
    </row>
    <row r="59" spans="1:15" x14ac:dyDescent="0.25">
      <c r="A59" s="29"/>
      <c r="B59" s="21" t="s">
        <v>67</v>
      </c>
      <c r="C59" s="9">
        <v>50</v>
      </c>
      <c r="D59" s="9"/>
      <c r="E59" s="16">
        <v>2.75</v>
      </c>
      <c r="F59" s="16">
        <v>0.5</v>
      </c>
      <c r="G59" s="16">
        <v>17</v>
      </c>
      <c r="H59" s="16">
        <v>85</v>
      </c>
      <c r="I59" s="16">
        <v>0.09</v>
      </c>
      <c r="J59" s="16">
        <v>0</v>
      </c>
      <c r="K59" s="16">
        <v>0</v>
      </c>
      <c r="L59" s="16">
        <v>10.5</v>
      </c>
      <c r="M59" s="16">
        <v>87</v>
      </c>
      <c r="N59" s="16">
        <v>28.5</v>
      </c>
      <c r="O59" s="16">
        <v>1.8</v>
      </c>
    </row>
    <row r="60" spans="1:15" x14ac:dyDescent="0.25">
      <c r="A60" s="29"/>
      <c r="B60" s="21" t="s">
        <v>68</v>
      </c>
      <c r="C60" s="9"/>
      <c r="D60" s="9"/>
      <c r="E60" s="16">
        <f t="shared" ref="E60:O60" si="1">SUM(E27:E59)</f>
        <v>31.959999999999997</v>
      </c>
      <c r="F60" s="16">
        <f t="shared" si="1"/>
        <v>26.400000000000002</v>
      </c>
      <c r="G60" s="16">
        <f t="shared" si="1"/>
        <v>137.63</v>
      </c>
      <c r="H60" s="16">
        <f t="shared" si="1"/>
        <v>919.55000000000007</v>
      </c>
      <c r="I60" s="16">
        <f t="shared" si="1"/>
        <v>0.48</v>
      </c>
      <c r="J60" s="16">
        <f t="shared" si="1"/>
        <v>41.34</v>
      </c>
      <c r="K60" s="16">
        <f t="shared" si="1"/>
        <v>48</v>
      </c>
      <c r="L60" s="16">
        <f t="shared" si="1"/>
        <v>166.08</v>
      </c>
      <c r="M60" s="16">
        <f t="shared" si="1"/>
        <v>358.13</v>
      </c>
      <c r="N60" s="16">
        <f t="shared" si="1"/>
        <v>193.67999999999998</v>
      </c>
      <c r="O60" s="16">
        <f t="shared" si="1"/>
        <v>4.59</v>
      </c>
    </row>
    <row r="61" spans="1:15" x14ac:dyDescent="0.25">
      <c r="A61" s="29"/>
      <c r="B61" s="19" t="s">
        <v>69</v>
      </c>
      <c r="C61" s="9"/>
      <c r="D61" s="9"/>
      <c r="E61" s="16">
        <f t="shared" ref="E61:O61" si="2">SUM(E25+E60)</f>
        <v>55.323999999999998</v>
      </c>
      <c r="F61" s="16">
        <f t="shared" si="2"/>
        <v>47.61</v>
      </c>
      <c r="G61" s="16">
        <f t="shared" si="2"/>
        <v>285.185</v>
      </c>
      <c r="H61" s="16">
        <f t="shared" si="2"/>
        <v>1771.3830000000003</v>
      </c>
      <c r="I61" s="16">
        <f t="shared" si="2"/>
        <v>0.85499999999999998</v>
      </c>
      <c r="J61" s="16">
        <f t="shared" si="2"/>
        <v>62.120000000000005</v>
      </c>
      <c r="K61" s="16">
        <f t="shared" si="2"/>
        <v>48.19</v>
      </c>
      <c r="L61" s="16">
        <f t="shared" si="2"/>
        <v>441.029</v>
      </c>
      <c r="M61" s="16">
        <f t="shared" si="2"/>
        <v>696.60500000000002</v>
      </c>
      <c r="N61" s="16">
        <f t="shared" si="2"/>
        <v>283.64999999999998</v>
      </c>
      <c r="O61" s="16">
        <f t="shared" si="2"/>
        <v>11.221999999999998</v>
      </c>
    </row>
    <row r="62" spans="1:15" ht="12.75" customHeight="1" x14ac:dyDescent="0.25">
      <c r="A62" s="29"/>
      <c r="B62" s="10" t="s">
        <v>70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ht="13.5" customHeight="1" x14ac:dyDescent="0.25">
      <c r="A63" s="29"/>
      <c r="B63" s="21" t="s">
        <v>120</v>
      </c>
      <c r="C63" s="9">
        <v>200</v>
      </c>
      <c r="D63" s="9"/>
      <c r="E63" s="16">
        <v>5.8</v>
      </c>
      <c r="F63" s="16">
        <v>5</v>
      </c>
      <c r="G63" s="16">
        <v>8</v>
      </c>
      <c r="H63" s="16">
        <v>106</v>
      </c>
      <c r="I63" s="16">
        <v>0.08</v>
      </c>
      <c r="J63" s="16">
        <v>0.34</v>
      </c>
      <c r="K63" s="16">
        <v>1.4</v>
      </c>
      <c r="L63" s="16">
        <v>40</v>
      </c>
      <c r="M63" s="16">
        <v>240</v>
      </c>
      <c r="N63" s="16">
        <v>180</v>
      </c>
      <c r="O63" s="16">
        <v>0.2</v>
      </c>
    </row>
    <row r="64" spans="1:15" ht="14.25" customHeight="1" x14ac:dyDescent="0.25">
      <c r="A64" s="29"/>
      <c r="B64" s="21" t="s">
        <v>121</v>
      </c>
      <c r="C64" s="9">
        <v>10</v>
      </c>
      <c r="D64" s="9"/>
      <c r="E64" s="16">
        <v>0.39200000000000002</v>
      </c>
      <c r="F64" s="16">
        <v>3.06</v>
      </c>
      <c r="G64" s="16">
        <v>6.2519999999999998</v>
      </c>
      <c r="H64" s="16">
        <v>54.1</v>
      </c>
      <c r="I64" s="16"/>
      <c r="J64" s="16"/>
      <c r="K64" s="16"/>
      <c r="L64" s="16"/>
      <c r="M64" s="16"/>
      <c r="N64" s="16"/>
      <c r="O64" s="16"/>
    </row>
    <row r="65" spans="1:15" ht="13.5" customHeight="1" x14ac:dyDescent="0.25">
      <c r="A65" s="29"/>
      <c r="B65" s="21" t="s">
        <v>73</v>
      </c>
      <c r="C65" s="9"/>
      <c r="D65" s="9"/>
      <c r="E65" s="16">
        <f t="shared" ref="E65:O65" si="3">SUM(E63:E64)</f>
        <v>6.1920000000000002</v>
      </c>
      <c r="F65" s="16">
        <f t="shared" si="3"/>
        <v>8.06</v>
      </c>
      <c r="G65" s="16">
        <f t="shared" si="3"/>
        <v>14.251999999999999</v>
      </c>
      <c r="H65" s="16">
        <f t="shared" si="3"/>
        <v>160.1</v>
      </c>
      <c r="I65" s="16">
        <f t="shared" si="3"/>
        <v>0.08</v>
      </c>
      <c r="J65" s="16">
        <f t="shared" si="3"/>
        <v>0.34</v>
      </c>
      <c r="K65" s="16">
        <f t="shared" si="3"/>
        <v>1.4</v>
      </c>
      <c r="L65" s="16">
        <f t="shared" si="3"/>
        <v>40</v>
      </c>
      <c r="M65" s="16">
        <f t="shared" si="3"/>
        <v>240</v>
      </c>
      <c r="N65" s="16">
        <f t="shared" si="3"/>
        <v>180</v>
      </c>
      <c r="O65" s="16">
        <f t="shared" si="3"/>
        <v>0.2</v>
      </c>
    </row>
    <row r="66" spans="1:15" x14ac:dyDescent="0.25">
      <c r="A66" s="29"/>
      <c r="B66" s="21" t="s">
        <v>74</v>
      </c>
      <c r="C66" s="9"/>
      <c r="D66" s="9"/>
      <c r="E66" s="16">
        <f t="shared" ref="E66:O66" si="4">SUM(E25,E60,E65)</f>
        <v>61.515999999999998</v>
      </c>
      <c r="F66" s="16">
        <f t="shared" si="4"/>
        <v>55.67</v>
      </c>
      <c r="G66" s="16">
        <f t="shared" si="4"/>
        <v>299.43700000000001</v>
      </c>
      <c r="H66" s="16">
        <f t="shared" si="4"/>
        <v>1931.4830000000002</v>
      </c>
      <c r="I66" s="16">
        <f t="shared" si="4"/>
        <v>0.93499999999999994</v>
      </c>
      <c r="J66" s="16">
        <f t="shared" si="4"/>
        <v>62.460000000000008</v>
      </c>
      <c r="K66" s="16">
        <f t="shared" si="4"/>
        <v>49.589999999999996</v>
      </c>
      <c r="L66" s="16">
        <f t="shared" si="4"/>
        <v>481.029</v>
      </c>
      <c r="M66" s="16">
        <f t="shared" si="4"/>
        <v>936.60500000000002</v>
      </c>
      <c r="N66" s="16">
        <f t="shared" si="4"/>
        <v>463.65</v>
      </c>
      <c r="O66" s="16">
        <f t="shared" si="4"/>
        <v>11.421999999999997</v>
      </c>
    </row>
  </sheetData>
  <mergeCells count="37">
    <mergeCell ref="C65:D66"/>
    <mergeCell ref="C59:D59"/>
    <mergeCell ref="C60:D61"/>
    <mergeCell ref="B62:O62"/>
    <mergeCell ref="C63:D63"/>
    <mergeCell ref="C64:D64"/>
    <mergeCell ref="A50:A54"/>
    <mergeCell ref="C50:D50"/>
    <mergeCell ref="A55:A57"/>
    <mergeCell ref="C55:D55"/>
    <mergeCell ref="C58:D58"/>
    <mergeCell ref="A27:A33"/>
    <mergeCell ref="C27:D27"/>
    <mergeCell ref="A34:A41"/>
    <mergeCell ref="C34:D34"/>
    <mergeCell ref="A42:A49"/>
    <mergeCell ref="C42:D42"/>
    <mergeCell ref="C21:D21"/>
    <mergeCell ref="A22:A24"/>
    <mergeCell ref="C22:D22"/>
    <mergeCell ref="C25:D25"/>
    <mergeCell ref="A26:O26"/>
    <mergeCell ref="A12:A15"/>
    <mergeCell ref="C12:D12"/>
    <mergeCell ref="A16:A19"/>
    <mergeCell ref="C16:D16"/>
    <mergeCell ref="C20:D20"/>
    <mergeCell ref="I4:K4"/>
    <mergeCell ref="L4:O4"/>
    <mergeCell ref="A6:O6"/>
    <mergeCell ref="A7:A11"/>
    <mergeCell ref="C7:D7"/>
    <mergeCell ref="A4:A5"/>
    <mergeCell ref="B4:B5"/>
    <mergeCell ref="C4:D4"/>
    <mergeCell ref="E4:G4"/>
    <mergeCell ref="H4:H5"/>
  </mergeCells>
  <printOptions gridLines="1"/>
  <pageMargins left="0.86597222222222203" right="0.70833333333333304" top="0.24027777777777801" bottom="0.25" header="0.511811023622047" footer="0.511811023622047"/>
  <pageSetup paperSize="9" scale="67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zoomScale="90" zoomScaleNormal="90" workbookViewId="0">
      <selection activeCell="D9" sqref="D9"/>
    </sheetView>
  </sheetViews>
  <sheetFormatPr defaultColWidth="9" defaultRowHeight="15" x14ac:dyDescent="0.25"/>
  <cols>
    <col min="1" max="1" width="21.42578125" customWidth="1"/>
    <col min="2" max="2" width="46.140625" customWidth="1"/>
    <col min="3" max="3" width="11.42578125" customWidth="1"/>
    <col min="4" max="4" width="12.7109375" customWidth="1"/>
    <col min="5" max="5" width="12.140625" customWidth="1"/>
    <col min="6" max="6" width="11" customWidth="1"/>
    <col min="7" max="7" width="10.42578125" customWidth="1"/>
    <col min="8" max="8" width="12" customWidth="1"/>
    <col min="9" max="9" width="9.5703125" customWidth="1"/>
    <col min="10" max="10" width="9.140625" customWidth="1"/>
    <col min="11" max="11" width="9.85546875" customWidth="1"/>
    <col min="12" max="12" width="8.5703125" customWidth="1"/>
    <col min="13" max="13" width="9.7109375" customWidth="1"/>
    <col min="14" max="14" width="8.140625" customWidth="1"/>
    <col min="15" max="15" width="10.42578125" customWidth="1"/>
    <col min="17" max="17" width="23.7109375" customWidth="1"/>
    <col min="18" max="18" width="17.42578125" customWidth="1"/>
  </cols>
  <sheetData>
    <row r="1" spans="1:18" x14ac:dyDescent="0.25">
      <c r="A1" s="12" t="s">
        <v>122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8" x14ac:dyDescent="0.25">
      <c r="A2" s="12" t="s">
        <v>123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x14ac:dyDescent="0.25">
      <c r="A3" s="12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8" ht="15" customHeight="1" x14ac:dyDescent="0.25">
      <c r="A4" s="6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18" x14ac:dyDescent="0.25">
      <c r="A5" s="6"/>
      <c r="B5" s="10"/>
      <c r="C5" s="15" t="s">
        <v>9</v>
      </c>
      <c r="D5" s="18" t="s">
        <v>10</v>
      </c>
      <c r="E5" s="16" t="s">
        <v>11</v>
      </c>
      <c r="F5" s="16" t="s">
        <v>12</v>
      </c>
      <c r="G5" s="16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</row>
    <row r="6" spans="1:18" x14ac:dyDescent="0.25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8" ht="15" customHeight="1" x14ac:dyDescent="0.3">
      <c r="A7" s="6" t="s">
        <v>124</v>
      </c>
      <c r="B7" s="21" t="s">
        <v>125</v>
      </c>
      <c r="C7" s="9">
        <v>200</v>
      </c>
      <c r="D7" s="9"/>
      <c r="E7" s="16">
        <v>5.97</v>
      </c>
      <c r="F7" s="16">
        <v>5.48</v>
      </c>
      <c r="G7" s="16">
        <v>17.079999999999998</v>
      </c>
      <c r="H7" s="16">
        <v>141.6</v>
      </c>
      <c r="I7" s="16">
        <v>0.11</v>
      </c>
      <c r="J7" s="16">
        <v>0.91</v>
      </c>
      <c r="K7" s="16">
        <v>30.6</v>
      </c>
      <c r="L7" s="16">
        <v>160.88</v>
      </c>
      <c r="M7" s="16">
        <v>165.66</v>
      </c>
      <c r="N7" s="16">
        <v>46.46</v>
      </c>
      <c r="O7" s="16">
        <v>1.1299999999999999</v>
      </c>
      <c r="Q7" s="39"/>
      <c r="R7" s="40"/>
    </row>
    <row r="8" spans="1:18" ht="13.5" customHeight="1" x14ac:dyDescent="0.3">
      <c r="A8" s="6"/>
      <c r="B8" s="22" t="s">
        <v>27</v>
      </c>
      <c r="C8" s="23">
        <v>140</v>
      </c>
      <c r="D8" s="24">
        <v>140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9"/>
      <c r="R8" s="40"/>
    </row>
    <row r="9" spans="1:18" ht="13.5" customHeight="1" x14ac:dyDescent="0.3">
      <c r="A9" s="6"/>
      <c r="B9" s="22" t="s">
        <v>126</v>
      </c>
      <c r="C9" s="23">
        <v>16</v>
      </c>
      <c r="D9" s="24">
        <v>16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39"/>
      <c r="R9" s="40"/>
    </row>
    <row r="10" spans="1:18" ht="13.5" customHeight="1" x14ac:dyDescent="0.3">
      <c r="A10" s="6"/>
      <c r="B10" s="22" t="s">
        <v>80</v>
      </c>
      <c r="C10" s="23">
        <v>1.6</v>
      </c>
      <c r="D10" s="24">
        <v>1.6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9"/>
      <c r="R10" s="40"/>
    </row>
    <row r="11" spans="1:18" ht="15" customHeight="1" x14ac:dyDescent="0.3">
      <c r="A11" s="6"/>
      <c r="B11" s="22" t="s">
        <v>28</v>
      </c>
      <c r="C11" s="23">
        <v>2</v>
      </c>
      <c r="D11" s="24">
        <v>2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9"/>
      <c r="R11" s="40"/>
    </row>
    <row r="12" spans="1:18" ht="15.75" customHeight="1" x14ac:dyDescent="0.3">
      <c r="A12" s="6" t="s">
        <v>81</v>
      </c>
      <c r="B12" s="21" t="s">
        <v>82</v>
      </c>
      <c r="C12" s="9">
        <v>50</v>
      </c>
      <c r="D12" s="9"/>
      <c r="E12" s="16">
        <v>13.78</v>
      </c>
      <c r="F12" s="16">
        <v>12.64</v>
      </c>
      <c r="G12" s="16">
        <v>60.11</v>
      </c>
      <c r="H12" s="16">
        <v>394.55</v>
      </c>
      <c r="I12" s="16">
        <v>0.17</v>
      </c>
      <c r="J12" s="16">
        <v>0</v>
      </c>
      <c r="K12" s="16">
        <v>0.15</v>
      </c>
      <c r="L12" s="16">
        <v>215.99</v>
      </c>
      <c r="M12" s="16">
        <v>217</v>
      </c>
      <c r="N12" s="16">
        <v>42.91</v>
      </c>
      <c r="O12" s="16">
        <v>1.74</v>
      </c>
      <c r="Q12" s="39"/>
      <c r="R12" s="40"/>
    </row>
    <row r="13" spans="1:18" ht="12.75" customHeight="1" x14ac:dyDescent="0.3">
      <c r="A13" s="6"/>
      <c r="B13" s="22" t="s">
        <v>83</v>
      </c>
      <c r="C13" s="23">
        <v>16</v>
      </c>
      <c r="D13" s="24">
        <v>16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Q13" s="39"/>
      <c r="R13" s="40"/>
    </row>
    <row r="14" spans="1:18" ht="13.5" customHeight="1" x14ac:dyDescent="0.3">
      <c r="A14" s="6"/>
      <c r="B14" s="22" t="s">
        <v>84</v>
      </c>
      <c r="C14" s="23">
        <v>30</v>
      </c>
      <c r="D14" s="24">
        <v>30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39"/>
      <c r="R14" s="40"/>
    </row>
    <row r="15" spans="1:18" ht="12.75" customHeight="1" x14ac:dyDescent="0.3">
      <c r="A15" s="6"/>
      <c r="B15" s="22" t="s">
        <v>28</v>
      </c>
      <c r="C15" s="23">
        <v>7</v>
      </c>
      <c r="D15" s="24">
        <v>5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Q15" s="39"/>
      <c r="R15" s="40"/>
    </row>
    <row r="16" spans="1:18" ht="14.25" customHeight="1" x14ac:dyDescent="0.3">
      <c r="A16" s="41" t="s">
        <v>34</v>
      </c>
      <c r="B16" s="21" t="s">
        <v>127</v>
      </c>
      <c r="C16" s="9">
        <v>150</v>
      </c>
      <c r="D16" s="9"/>
      <c r="E16" s="30">
        <v>0.6</v>
      </c>
      <c r="F16" s="16">
        <v>0.6</v>
      </c>
      <c r="G16" s="16">
        <v>14.7</v>
      </c>
      <c r="H16" s="16">
        <v>70.5</v>
      </c>
      <c r="I16" s="16">
        <v>4.4999999999999998E-2</v>
      </c>
      <c r="J16" s="16">
        <v>15</v>
      </c>
      <c r="K16" s="16"/>
      <c r="L16" s="16">
        <v>19.574999999999999</v>
      </c>
      <c r="M16" s="16">
        <v>16.5</v>
      </c>
      <c r="N16" s="16">
        <v>13.5</v>
      </c>
      <c r="O16" s="16">
        <v>3.3</v>
      </c>
      <c r="Q16" s="39"/>
      <c r="R16" s="40"/>
    </row>
    <row r="17" spans="1:18" ht="14.25" customHeight="1" x14ac:dyDescent="0.3">
      <c r="A17" s="41"/>
      <c r="B17" s="21" t="s">
        <v>33</v>
      </c>
      <c r="C17" s="9">
        <v>50</v>
      </c>
      <c r="D17" s="9"/>
      <c r="E17" s="30">
        <v>3.8</v>
      </c>
      <c r="F17" s="16">
        <v>0.45</v>
      </c>
      <c r="G17" s="16">
        <v>24.9</v>
      </c>
      <c r="H17" s="16">
        <v>113.22</v>
      </c>
      <c r="I17" s="16">
        <v>0.08</v>
      </c>
      <c r="J17" s="16">
        <v>0</v>
      </c>
      <c r="K17" s="16">
        <v>0</v>
      </c>
      <c r="L17" s="16">
        <v>13.02</v>
      </c>
      <c r="M17" s="16">
        <v>41.5</v>
      </c>
      <c r="N17" s="16">
        <v>17.53</v>
      </c>
      <c r="O17" s="16">
        <v>0.8</v>
      </c>
      <c r="Q17" s="39"/>
      <c r="R17" s="40"/>
    </row>
    <row r="18" spans="1:18" ht="14.25" customHeight="1" x14ac:dyDescent="0.3">
      <c r="A18" s="6" t="s">
        <v>85</v>
      </c>
      <c r="B18" s="42" t="s">
        <v>86</v>
      </c>
      <c r="C18" s="9" t="s">
        <v>128</v>
      </c>
      <c r="D18" s="9"/>
      <c r="E18" s="43">
        <v>0.434</v>
      </c>
      <c r="F18" s="16">
        <v>0</v>
      </c>
      <c r="G18" s="16">
        <v>12.725</v>
      </c>
      <c r="H18" s="16">
        <v>46.033000000000001</v>
      </c>
      <c r="I18" s="16">
        <v>0.02</v>
      </c>
      <c r="J18" s="16">
        <v>0.08</v>
      </c>
      <c r="K18" s="16">
        <v>0</v>
      </c>
      <c r="L18" s="16">
        <v>3.0939999999999999</v>
      </c>
      <c r="M18" s="16">
        <v>2.7949999999999999</v>
      </c>
      <c r="N18" s="16">
        <v>0.55000000000000004</v>
      </c>
      <c r="O18" s="16">
        <v>2E-3</v>
      </c>
      <c r="Q18" s="39"/>
      <c r="R18" s="40"/>
    </row>
    <row r="19" spans="1:18" ht="13.5" customHeight="1" x14ac:dyDescent="0.3">
      <c r="A19" s="6"/>
      <c r="B19" s="22" t="s">
        <v>88</v>
      </c>
      <c r="C19" s="23">
        <v>1</v>
      </c>
      <c r="D19" s="24">
        <v>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Q19" s="39"/>
      <c r="R19" s="40"/>
    </row>
    <row r="20" spans="1:18" ht="14.25" customHeight="1" x14ac:dyDescent="0.3">
      <c r="A20" s="6"/>
      <c r="B20" s="22" t="s">
        <v>26</v>
      </c>
      <c r="C20" s="23">
        <v>15</v>
      </c>
      <c r="D20" s="24">
        <v>15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Q20" s="39"/>
      <c r="R20" s="40"/>
    </row>
    <row r="21" spans="1:18" ht="13.5" customHeight="1" x14ac:dyDescent="0.3">
      <c r="A21" s="6"/>
      <c r="B21" s="22" t="s">
        <v>89</v>
      </c>
      <c r="C21" s="23">
        <v>7</v>
      </c>
      <c r="D21" s="24">
        <v>7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Q21" s="39"/>
      <c r="R21" s="40"/>
    </row>
    <row r="22" spans="1:18" ht="14.25" customHeight="1" x14ac:dyDescent="0.3">
      <c r="A22" s="41"/>
      <c r="B22" s="21" t="s">
        <v>39</v>
      </c>
      <c r="C22" s="9"/>
      <c r="D22" s="9"/>
      <c r="E22" s="16">
        <f t="shared" ref="E22:O22" si="0">SUM(E7:E21)</f>
        <v>24.584000000000003</v>
      </c>
      <c r="F22" s="16">
        <f t="shared" si="0"/>
        <v>19.170000000000002</v>
      </c>
      <c r="G22" s="16">
        <f t="shared" si="0"/>
        <v>129.51499999999999</v>
      </c>
      <c r="H22" s="16">
        <f t="shared" si="0"/>
        <v>765.90300000000002</v>
      </c>
      <c r="I22" s="16">
        <f t="shared" si="0"/>
        <v>0.42500000000000004</v>
      </c>
      <c r="J22" s="16">
        <f t="shared" si="0"/>
        <v>15.99</v>
      </c>
      <c r="K22" s="16">
        <f t="shared" si="0"/>
        <v>30.75</v>
      </c>
      <c r="L22" s="16">
        <f t="shared" si="0"/>
        <v>412.55899999999997</v>
      </c>
      <c r="M22" s="16">
        <f t="shared" si="0"/>
        <v>443.45499999999998</v>
      </c>
      <c r="N22" s="16">
        <f t="shared" si="0"/>
        <v>120.95</v>
      </c>
      <c r="O22" s="16">
        <f t="shared" si="0"/>
        <v>6.9719999999999995</v>
      </c>
      <c r="Q22" s="44"/>
      <c r="R22" s="40"/>
    </row>
    <row r="23" spans="1:18" ht="18.75" x14ac:dyDescent="0.3">
      <c r="A23" s="9" t="s">
        <v>40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Q23" s="44"/>
      <c r="R23" s="40"/>
    </row>
    <row r="24" spans="1:18" ht="16.5" customHeight="1" x14ac:dyDescent="0.3">
      <c r="A24" s="2" t="s">
        <v>41</v>
      </c>
      <c r="B24" s="21" t="s">
        <v>42</v>
      </c>
      <c r="C24" s="9">
        <v>60</v>
      </c>
      <c r="D24" s="9"/>
      <c r="E24" s="16">
        <v>0.86</v>
      </c>
      <c r="F24" s="16">
        <v>3.65</v>
      </c>
      <c r="G24" s="16">
        <v>5.05</v>
      </c>
      <c r="H24" s="16">
        <v>56.34</v>
      </c>
      <c r="I24" s="16">
        <v>0.01</v>
      </c>
      <c r="J24" s="16">
        <v>5.7</v>
      </c>
      <c r="K24" s="16">
        <v>0</v>
      </c>
      <c r="L24" s="16">
        <v>21.09</v>
      </c>
      <c r="M24" s="16">
        <v>24.58</v>
      </c>
      <c r="N24" s="16">
        <v>12.54</v>
      </c>
      <c r="O24" s="16">
        <v>0.8</v>
      </c>
      <c r="Q24" s="44"/>
      <c r="R24" s="45"/>
    </row>
    <row r="25" spans="1:18" ht="12.75" customHeight="1" x14ac:dyDescent="0.3">
      <c r="A25" s="2"/>
      <c r="B25" s="22" t="s">
        <v>43</v>
      </c>
      <c r="C25" s="23" t="s">
        <v>44</v>
      </c>
      <c r="D25" s="24">
        <v>57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44"/>
      <c r="R25" s="45"/>
    </row>
    <row r="26" spans="1:18" ht="14.25" customHeight="1" x14ac:dyDescent="0.3">
      <c r="A26" s="2"/>
      <c r="B26" s="22" t="s">
        <v>45</v>
      </c>
      <c r="C26" s="23">
        <v>3.6</v>
      </c>
      <c r="D26" s="24">
        <v>3.6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Q26" s="44"/>
      <c r="R26" s="45"/>
    </row>
    <row r="27" spans="1:18" x14ac:dyDescent="0.25">
      <c r="A27" s="6" t="s">
        <v>129</v>
      </c>
      <c r="B27" s="21" t="s">
        <v>130</v>
      </c>
      <c r="C27" s="9">
        <v>200</v>
      </c>
      <c r="D27" s="9"/>
      <c r="E27" s="16">
        <v>4.3899999999999997</v>
      </c>
      <c r="F27" s="16">
        <v>4.22</v>
      </c>
      <c r="G27" s="16">
        <v>13.06</v>
      </c>
      <c r="H27" s="16">
        <v>107.8</v>
      </c>
      <c r="I27" s="16">
        <v>0.18</v>
      </c>
      <c r="J27" s="16">
        <v>4.6500000000000004</v>
      </c>
      <c r="K27" s="16">
        <v>0</v>
      </c>
      <c r="L27" s="16">
        <v>30.46</v>
      </c>
      <c r="M27" s="16">
        <v>69.739999999999995</v>
      </c>
      <c r="N27" s="16">
        <v>28.24</v>
      </c>
      <c r="O27" s="16">
        <v>1.62</v>
      </c>
    </row>
    <row r="28" spans="1:18" ht="12.75" customHeight="1" x14ac:dyDescent="0.25">
      <c r="A28" s="6"/>
      <c r="B28" s="22" t="s">
        <v>48</v>
      </c>
      <c r="C28" s="23" t="s">
        <v>131</v>
      </c>
      <c r="D28" s="24">
        <v>60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8" ht="12" customHeight="1" x14ac:dyDescent="0.25">
      <c r="A29" s="6"/>
      <c r="B29" s="22" t="s">
        <v>132</v>
      </c>
      <c r="C29" s="23">
        <v>16.2</v>
      </c>
      <c r="D29" s="24">
        <v>16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8" ht="13.5" customHeight="1" x14ac:dyDescent="0.25">
      <c r="A30" s="6"/>
      <c r="B30" s="22" t="s">
        <v>50</v>
      </c>
      <c r="C30" s="23" t="s">
        <v>107</v>
      </c>
      <c r="D30" s="24">
        <v>10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8" ht="11.25" customHeight="1" x14ac:dyDescent="0.25">
      <c r="A31" s="6"/>
      <c r="B31" s="22" t="s">
        <v>52</v>
      </c>
      <c r="C31" s="23">
        <v>9.6</v>
      </c>
      <c r="D31" s="24">
        <v>8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8" ht="12.75" customHeight="1" x14ac:dyDescent="0.25">
      <c r="A32" s="6"/>
      <c r="B32" s="22" t="s">
        <v>29</v>
      </c>
      <c r="C32" s="23">
        <v>0.2</v>
      </c>
      <c r="D32" s="24">
        <v>0.2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ht="13.5" customHeight="1" x14ac:dyDescent="0.25">
      <c r="A33" s="6"/>
      <c r="B33" s="22" t="s">
        <v>28</v>
      </c>
      <c r="C33" s="23">
        <v>4</v>
      </c>
      <c r="D33" s="24">
        <v>4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6" t="s">
        <v>133</v>
      </c>
      <c r="B34" s="21" t="s">
        <v>134</v>
      </c>
      <c r="C34" s="9" t="s">
        <v>135</v>
      </c>
      <c r="D34" s="9"/>
      <c r="E34" s="16">
        <v>15.522</v>
      </c>
      <c r="F34" s="16">
        <v>18.559999999999999</v>
      </c>
      <c r="G34" s="16">
        <v>4.2039999999999997</v>
      </c>
      <c r="H34" s="16">
        <v>252.82</v>
      </c>
      <c r="I34" s="16">
        <v>7.3999999999999996E-2</v>
      </c>
      <c r="J34" s="16">
        <v>9.64</v>
      </c>
      <c r="K34" s="16">
        <v>0.109</v>
      </c>
      <c r="L34" s="16">
        <v>26.094999999999999</v>
      </c>
      <c r="M34" s="16">
        <v>13.619</v>
      </c>
      <c r="N34" s="16">
        <v>16.646000000000001</v>
      </c>
      <c r="O34" s="16">
        <v>1.9279999999999999</v>
      </c>
    </row>
    <row r="35" spans="1:15" ht="12.75" customHeight="1" x14ac:dyDescent="0.25">
      <c r="A35" s="6"/>
      <c r="B35" s="22" t="s">
        <v>136</v>
      </c>
      <c r="C35" s="23">
        <v>112</v>
      </c>
      <c r="D35" s="24">
        <v>109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ht="14.25" customHeight="1" x14ac:dyDescent="0.25">
      <c r="A36" s="6"/>
      <c r="B36" s="22" t="s">
        <v>28</v>
      </c>
      <c r="C36" s="23">
        <v>3</v>
      </c>
      <c r="D36" s="24">
        <v>3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ht="13.5" customHeight="1" x14ac:dyDescent="0.25">
      <c r="A37" s="6"/>
      <c r="B37" s="22" t="s">
        <v>52</v>
      </c>
      <c r="C37" s="23">
        <v>1.5</v>
      </c>
      <c r="D37" s="24">
        <v>1.5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ht="12.75" customHeight="1" x14ac:dyDescent="0.25">
      <c r="A38" s="6"/>
      <c r="B38" s="22" t="s">
        <v>137</v>
      </c>
      <c r="C38" s="23">
        <v>3</v>
      </c>
      <c r="D38" s="24">
        <v>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ht="13.5" customHeight="1" x14ac:dyDescent="0.25">
      <c r="A39" s="6"/>
      <c r="B39" s="22" t="s">
        <v>138</v>
      </c>
      <c r="C39" s="23">
        <v>3.5</v>
      </c>
      <c r="D39" s="24">
        <v>3.5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ht="13.5" customHeight="1" x14ac:dyDescent="0.25">
      <c r="A40" s="6"/>
      <c r="B40" s="22" t="s">
        <v>26</v>
      </c>
      <c r="C40" s="23">
        <v>1</v>
      </c>
      <c r="D40" s="24">
        <v>1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ht="14.25" customHeight="1" x14ac:dyDescent="0.25">
      <c r="A41" s="6"/>
      <c r="B41" s="22" t="s">
        <v>102</v>
      </c>
      <c r="C41" s="23">
        <v>1.5</v>
      </c>
      <c r="D41" s="24">
        <v>1.5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ht="13.5" customHeight="1" x14ac:dyDescent="0.25">
      <c r="A42" s="6"/>
      <c r="B42" s="22" t="s">
        <v>29</v>
      </c>
      <c r="C42" s="23">
        <v>0.2</v>
      </c>
      <c r="D42" s="24">
        <v>0.2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6" t="s">
        <v>60</v>
      </c>
      <c r="B43" s="21" t="s">
        <v>139</v>
      </c>
      <c r="C43" s="9">
        <v>150</v>
      </c>
      <c r="D43" s="9"/>
      <c r="E43" s="16">
        <v>5.52</v>
      </c>
      <c r="F43" s="16">
        <v>4.5199999999999996</v>
      </c>
      <c r="G43" s="16">
        <v>26.45</v>
      </c>
      <c r="H43" s="16">
        <v>168.45</v>
      </c>
      <c r="I43" s="16">
        <v>0.06</v>
      </c>
      <c r="J43" s="16">
        <v>0</v>
      </c>
      <c r="K43" s="16">
        <v>21</v>
      </c>
      <c r="L43" s="16">
        <v>4.8600000000000003</v>
      </c>
      <c r="M43" s="16">
        <v>37.17</v>
      </c>
      <c r="N43" s="16">
        <v>21.12</v>
      </c>
      <c r="O43" s="16">
        <v>1.1100000000000001</v>
      </c>
    </row>
    <row r="44" spans="1:15" ht="13.5" customHeight="1" x14ac:dyDescent="0.25">
      <c r="A44" s="6"/>
      <c r="B44" s="22" t="s">
        <v>140</v>
      </c>
      <c r="C44" s="23">
        <v>51</v>
      </c>
      <c r="D44" s="24">
        <v>51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ht="13.5" customHeight="1" x14ac:dyDescent="0.25">
      <c r="A45" s="6"/>
      <c r="B45" s="22" t="s">
        <v>29</v>
      </c>
      <c r="C45" s="23">
        <v>0.3</v>
      </c>
      <c r="D45" s="24">
        <v>0.3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ht="12.75" customHeight="1" x14ac:dyDescent="0.25">
      <c r="A46" s="6"/>
      <c r="B46" s="22" t="s">
        <v>28</v>
      </c>
      <c r="C46" s="23">
        <v>5.3</v>
      </c>
      <c r="D46" s="24">
        <v>5.3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A47" s="6" t="s">
        <v>64</v>
      </c>
      <c r="B47" s="21" t="s">
        <v>141</v>
      </c>
      <c r="C47" s="9">
        <v>200</v>
      </c>
      <c r="D47" s="9"/>
      <c r="E47" s="16">
        <v>0.04</v>
      </c>
      <c r="F47" s="16">
        <v>0</v>
      </c>
      <c r="G47" s="16">
        <v>24.76</v>
      </c>
      <c r="H47" s="16">
        <v>94.2</v>
      </c>
      <c r="I47" s="16">
        <v>0.01</v>
      </c>
      <c r="J47" s="16">
        <v>0.16800000000000001</v>
      </c>
      <c r="K47" s="16">
        <v>0</v>
      </c>
      <c r="L47" s="16">
        <v>6.4</v>
      </c>
      <c r="M47" s="16">
        <v>3.6</v>
      </c>
      <c r="N47" s="16">
        <v>0</v>
      </c>
      <c r="O47" s="16">
        <v>0.18</v>
      </c>
    </row>
    <row r="48" spans="1:15" ht="12.75" customHeight="1" x14ac:dyDescent="0.25">
      <c r="A48" s="6"/>
      <c r="B48" s="22" t="s">
        <v>66</v>
      </c>
      <c r="C48" s="23">
        <v>20</v>
      </c>
      <c r="D48" s="24">
        <v>20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13.5" customHeight="1" x14ac:dyDescent="0.25">
      <c r="A49" s="6"/>
      <c r="B49" s="22" t="s">
        <v>26</v>
      </c>
      <c r="C49" s="23">
        <v>10</v>
      </c>
      <c r="D49" s="24">
        <v>10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x14ac:dyDescent="0.25">
      <c r="A50" s="41"/>
      <c r="B50" s="21" t="s">
        <v>33</v>
      </c>
      <c r="C50" s="9">
        <v>50</v>
      </c>
      <c r="D50" s="9"/>
      <c r="E50" s="30">
        <v>3.8</v>
      </c>
      <c r="F50" s="16">
        <v>0.45</v>
      </c>
      <c r="G50" s="16">
        <v>24.9</v>
      </c>
      <c r="H50" s="16">
        <v>113.22</v>
      </c>
      <c r="I50" s="16">
        <v>0.08</v>
      </c>
      <c r="J50" s="16">
        <v>0</v>
      </c>
      <c r="K50" s="16">
        <v>0</v>
      </c>
      <c r="L50" s="16">
        <v>13.02</v>
      </c>
      <c r="M50" s="16">
        <v>41.5</v>
      </c>
      <c r="N50" s="16">
        <v>17.53</v>
      </c>
      <c r="O50" s="16">
        <v>0.8</v>
      </c>
    </row>
    <row r="51" spans="1:15" x14ac:dyDescent="0.25">
      <c r="A51" s="41"/>
      <c r="B51" s="21" t="s">
        <v>67</v>
      </c>
      <c r="C51" s="9">
        <v>50</v>
      </c>
      <c r="D51" s="9"/>
      <c r="E51" s="16">
        <v>2.75</v>
      </c>
      <c r="F51" s="16">
        <v>0.5</v>
      </c>
      <c r="G51" s="16">
        <v>17</v>
      </c>
      <c r="H51" s="16">
        <v>85</v>
      </c>
      <c r="I51" s="16">
        <v>0.09</v>
      </c>
      <c r="J51" s="16">
        <v>0</v>
      </c>
      <c r="K51" s="16">
        <v>0</v>
      </c>
      <c r="L51" s="16">
        <v>10.5</v>
      </c>
      <c r="M51" s="16">
        <v>87</v>
      </c>
      <c r="N51" s="16">
        <v>28.5</v>
      </c>
      <c r="O51" s="16">
        <v>1.8</v>
      </c>
    </row>
    <row r="52" spans="1:15" x14ac:dyDescent="0.25">
      <c r="A52" s="41"/>
      <c r="B52" s="21" t="s">
        <v>68</v>
      </c>
      <c r="C52" s="9"/>
      <c r="D52" s="9"/>
      <c r="E52" s="16">
        <f t="shared" ref="E52:O52" si="1">SUM(E24:E51)</f>
        <v>32.881999999999998</v>
      </c>
      <c r="F52" s="16">
        <f t="shared" si="1"/>
        <v>31.9</v>
      </c>
      <c r="G52" s="16">
        <f t="shared" si="1"/>
        <v>115.42400000000001</v>
      </c>
      <c r="H52" s="16">
        <f t="shared" si="1"/>
        <v>877.83</v>
      </c>
      <c r="I52" s="16">
        <f t="shared" si="1"/>
        <v>0.504</v>
      </c>
      <c r="J52" s="16">
        <f t="shared" si="1"/>
        <v>20.158000000000001</v>
      </c>
      <c r="K52" s="16">
        <f t="shared" si="1"/>
        <v>21.109000000000002</v>
      </c>
      <c r="L52" s="16">
        <f t="shared" si="1"/>
        <v>112.425</v>
      </c>
      <c r="M52" s="16">
        <f t="shared" si="1"/>
        <v>277.20899999999995</v>
      </c>
      <c r="N52" s="16">
        <f t="shared" si="1"/>
        <v>124.57600000000001</v>
      </c>
      <c r="O52" s="16">
        <f t="shared" si="1"/>
        <v>8.2379999999999995</v>
      </c>
    </row>
    <row r="53" spans="1:15" x14ac:dyDescent="0.25">
      <c r="A53" s="41"/>
      <c r="B53" s="19" t="s">
        <v>69</v>
      </c>
      <c r="C53" s="9"/>
      <c r="D53" s="9"/>
      <c r="E53" s="16">
        <f t="shared" ref="E53:O53" si="2">SUM(E22+E52)</f>
        <v>57.466000000000001</v>
      </c>
      <c r="F53" s="16">
        <f t="shared" si="2"/>
        <v>51.07</v>
      </c>
      <c r="G53" s="16">
        <f t="shared" si="2"/>
        <v>244.93899999999999</v>
      </c>
      <c r="H53" s="16">
        <f t="shared" si="2"/>
        <v>1643.7330000000002</v>
      </c>
      <c r="I53" s="16">
        <f t="shared" si="2"/>
        <v>0.92900000000000005</v>
      </c>
      <c r="J53" s="16">
        <f t="shared" si="2"/>
        <v>36.148000000000003</v>
      </c>
      <c r="K53" s="16">
        <f t="shared" si="2"/>
        <v>51.859000000000002</v>
      </c>
      <c r="L53" s="16">
        <f t="shared" si="2"/>
        <v>524.98399999999992</v>
      </c>
      <c r="M53" s="16">
        <f t="shared" si="2"/>
        <v>720.66399999999999</v>
      </c>
      <c r="N53" s="16">
        <f t="shared" si="2"/>
        <v>245.52600000000001</v>
      </c>
      <c r="O53" s="16">
        <f t="shared" si="2"/>
        <v>15.209999999999999</v>
      </c>
    </row>
    <row r="54" spans="1:15" x14ac:dyDescent="0.25">
      <c r="A54" s="41"/>
      <c r="B54" s="10" t="s">
        <v>70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25">
      <c r="A55" s="41"/>
      <c r="B55" s="21" t="s">
        <v>142</v>
      </c>
      <c r="C55" s="9">
        <v>200</v>
      </c>
      <c r="D55" s="9"/>
      <c r="E55" s="16">
        <v>0.8</v>
      </c>
      <c r="F55" s="16">
        <v>0.3</v>
      </c>
      <c r="G55" s="16">
        <v>2.86</v>
      </c>
      <c r="H55" s="16">
        <v>18</v>
      </c>
      <c r="I55" s="16">
        <v>0.01</v>
      </c>
      <c r="J55" s="16">
        <v>0.03</v>
      </c>
      <c r="K55" s="16">
        <v>0.1</v>
      </c>
      <c r="L55" s="16">
        <v>2</v>
      </c>
      <c r="M55" s="16">
        <v>22.4</v>
      </c>
      <c r="N55" s="16">
        <v>17.2</v>
      </c>
      <c r="O55" s="16">
        <v>0.02</v>
      </c>
    </row>
    <row r="56" spans="1:15" x14ac:dyDescent="0.25">
      <c r="A56" s="41"/>
      <c r="B56" s="21" t="s">
        <v>72</v>
      </c>
      <c r="C56" s="9">
        <v>10</v>
      </c>
      <c r="D56" s="9"/>
      <c r="E56" s="16">
        <v>0.75</v>
      </c>
      <c r="F56" s="16">
        <v>0.98</v>
      </c>
      <c r="G56" s="16">
        <v>7.44</v>
      </c>
      <c r="H56" s="16">
        <v>41.7</v>
      </c>
      <c r="I56" s="16">
        <v>7.0000000000000001E-3</v>
      </c>
      <c r="J56" s="16">
        <v>7.0000000000000001E-3</v>
      </c>
      <c r="K56" s="16"/>
      <c r="L56" s="16">
        <v>1</v>
      </c>
      <c r="M56" s="16">
        <v>2.9</v>
      </c>
      <c r="N56" s="16">
        <v>9</v>
      </c>
      <c r="O56" s="16">
        <v>0.21</v>
      </c>
    </row>
    <row r="57" spans="1:15" x14ac:dyDescent="0.25">
      <c r="A57" s="41"/>
      <c r="B57" s="21" t="s">
        <v>73</v>
      </c>
      <c r="C57" s="9"/>
      <c r="D57" s="9"/>
      <c r="E57" s="16">
        <f t="shared" ref="E57:O57" si="3">SUM(E55:E56)</f>
        <v>1.55</v>
      </c>
      <c r="F57" s="16">
        <f t="shared" si="3"/>
        <v>1.28</v>
      </c>
      <c r="G57" s="16">
        <f t="shared" si="3"/>
        <v>10.3</v>
      </c>
      <c r="H57" s="16">
        <f t="shared" si="3"/>
        <v>59.7</v>
      </c>
      <c r="I57" s="16">
        <f t="shared" si="3"/>
        <v>1.7000000000000001E-2</v>
      </c>
      <c r="J57" s="16">
        <f t="shared" si="3"/>
        <v>3.6999999999999998E-2</v>
      </c>
      <c r="K57" s="16">
        <f t="shared" si="3"/>
        <v>0.1</v>
      </c>
      <c r="L57" s="16">
        <f t="shared" si="3"/>
        <v>3</v>
      </c>
      <c r="M57" s="16">
        <f t="shared" si="3"/>
        <v>25.299999999999997</v>
      </c>
      <c r="N57" s="16">
        <f t="shared" si="3"/>
        <v>26.2</v>
      </c>
      <c r="O57" s="16">
        <f t="shared" si="3"/>
        <v>0.22999999999999998</v>
      </c>
    </row>
    <row r="58" spans="1:15" x14ac:dyDescent="0.25">
      <c r="A58" s="41"/>
      <c r="B58" s="21" t="s">
        <v>74</v>
      </c>
      <c r="C58" s="9"/>
      <c r="D58" s="9"/>
      <c r="E58" s="16">
        <f t="shared" ref="E58:O58" si="4">SUM(E22,E52,E57)</f>
        <v>59.015999999999998</v>
      </c>
      <c r="F58" s="16">
        <f t="shared" si="4"/>
        <v>52.35</v>
      </c>
      <c r="G58" s="16">
        <f t="shared" si="4"/>
        <v>255.239</v>
      </c>
      <c r="H58" s="16">
        <f t="shared" si="4"/>
        <v>1703.4330000000002</v>
      </c>
      <c r="I58" s="16">
        <f t="shared" si="4"/>
        <v>0.94600000000000006</v>
      </c>
      <c r="J58" s="16">
        <f t="shared" si="4"/>
        <v>36.185000000000002</v>
      </c>
      <c r="K58" s="16">
        <f t="shared" si="4"/>
        <v>51.959000000000003</v>
      </c>
      <c r="L58" s="16">
        <f t="shared" si="4"/>
        <v>527.98399999999992</v>
      </c>
      <c r="M58" s="16">
        <f t="shared" si="4"/>
        <v>745.96399999999994</v>
      </c>
      <c r="N58" s="16">
        <f t="shared" si="4"/>
        <v>271.726</v>
      </c>
      <c r="O58" s="16">
        <f t="shared" si="4"/>
        <v>15.44</v>
      </c>
    </row>
    <row r="59" spans="1:15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</sheetData>
  <mergeCells count="35">
    <mergeCell ref="C56:D56"/>
    <mergeCell ref="C57:D58"/>
    <mergeCell ref="C50:D50"/>
    <mergeCell ref="C51:D51"/>
    <mergeCell ref="C52:D53"/>
    <mergeCell ref="B54:O54"/>
    <mergeCell ref="C55:D55"/>
    <mergeCell ref="A34:A42"/>
    <mergeCell ref="C34:D34"/>
    <mergeCell ref="A43:A46"/>
    <mergeCell ref="C43:D43"/>
    <mergeCell ref="A47:A49"/>
    <mergeCell ref="C47:D47"/>
    <mergeCell ref="C22:D22"/>
    <mergeCell ref="A23:O23"/>
    <mergeCell ref="A24:A26"/>
    <mergeCell ref="C24:D24"/>
    <mergeCell ref="A27:A33"/>
    <mergeCell ref="C27:D27"/>
    <mergeCell ref="A12:A15"/>
    <mergeCell ref="C12:D12"/>
    <mergeCell ref="C16:D16"/>
    <mergeCell ref="C17:D17"/>
    <mergeCell ref="A18:A21"/>
    <mergeCell ref="C18:D18"/>
    <mergeCell ref="I4:K4"/>
    <mergeCell ref="L4:O4"/>
    <mergeCell ref="A6:O6"/>
    <mergeCell ref="A7:A11"/>
    <mergeCell ref="C7:D7"/>
    <mergeCell ref="A4:A5"/>
    <mergeCell ref="B4:B5"/>
    <mergeCell ref="C4:D4"/>
    <mergeCell ref="E4:G4"/>
    <mergeCell ref="H4:H5"/>
  </mergeCells>
  <printOptions gridLines="1"/>
  <pageMargins left="1.1416666666666699" right="0.70833333333333304" top="0.74791666666666701" bottom="0.74791666666666701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zoomScaleNormal="100" workbookViewId="0">
      <selection activeCell="A20" sqref="A20:IV20"/>
    </sheetView>
  </sheetViews>
  <sheetFormatPr defaultColWidth="9" defaultRowHeight="15" x14ac:dyDescent="0.25"/>
  <cols>
    <col min="1" max="1" width="22.5703125" customWidth="1"/>
    <col min="2" max="2" width="35.5703125" customWidth="1"/>
    <col min="3" max="3" width="14.140625" customWidth="1"/>
    <col min="5" max="5" width="14" customWidth="1"/>
    <col min="7" max="7" width="12.85546875" customWidth="1"/>
    <col min="8" max="8" width="13.5703125" customWidth="1"/>
    <col min="9" max="9" width="9.42578125" customWidth="1"/>
    <col min="10" max="10" width="10.140625" customWidth="1"/>
    <col min="11" max="11" width="9.5703125" customWidth="1"/>
    <col min="12" max="13" width="8.85546875" customWidth="1"/>
    <col min="14" max="14" width="10.42578125" customWidth="1"/>
    <col min="15" max="15" width="9.28515625" customWidth="1"/>
    <col min="16" max="16" width="4.7109375" customWidth="1"/>
    <col min="17" max="17" width="5.85546875" customWidth="1"/>
    <col min="18" max="18" width="3.85546875" customWidth="1"/>
    <col min="19" max="19" width="6.5703125" customWidth="1"/>
    <col min="20" max="20" width="5.5703125" customWidth="1"/>
    <col min="21" max="21" width="5" customWidth="1"/>
    <col min="23" max="23" width="6.28515625" customWidth="1"/>
    <col min="24" max="24" width="5.42578125" customWidth="1"/>
    <col min="25" max="25" width="4.7109375" customWidth="1"/>
  </cols>
  <sheetData>
    <row r="1" spans="1:18" x14ac:dyDescent="0.25">
      <c r="A1" s="12" t="s">
        <v>143</v>
      </c>
      <c r="B1" s="12"/>
    </row>
    <row r="2" spans="1:18" x14ac:dyDescent="0.25">
      <c r="A2" s="12" t="s">
        <v>144</v>
      </c>
      <c r="B2" s="12"/>
    </row>
    <row r="3" spans="1:18" x14ac:dyDescent="0.25">
      <c r="A3" s="12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8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18" x14ac:dyDescent="0.25">
      <c r="A5" s="11"/>
      <c r="B5" s="10"/>
      <c r="C5" s="15" t="s">
        <v>9</v>
      </c>
      <c r="D5" s="18" t="s">
        <v>10</v>
      </c>
      <c r="E5" s="16" t="s">
        <v>11</v>
      </c>
      <c r="F5" s="16" t="s">
        <v>12</v>
      </c>
      <c r="G5" s="16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</row>
    <row r="6" spans="1:18" x14ac:dyDescent="0.25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8" ht="13.5" customHeight="1" x14ac:dyDescent="0.3">
      <c r="A7" s="6" t="s">
        <v>145</v>
      </c>
      <c r="B7" s="21" t="s">
        <v>146</v>
      </c>
      <c r="C7" s="9" t="s">
        <v>147</v>
      </c>
      <c r="D7" s="9"/>
      <c r="E7" s="16">
        <v>14.27</v>
      </c>
      <c r="F7" s="16">
        <v>22.16</v>
      </c>
      <c r="G7" s="16">
        <v>2.65</v>
      </c>
      <c r="H7" s="16">
        <v>267.93</v>
      </c>
      <c r="I7" s="16">
        <v>0.1</v>
      </c>
      <c r="J7" s="16">
        <v>0.25</v>
      </c>
      <c r="K7" s="16">
        <v>345</v>
      </c>
      <c r="L7" s="16">
        <v>114.2</v>
      </c>
      <c r="M7" s="16">
        <v>260.5</v>
      </c>
      <c r="N7" s="16">
        <v>19.5</v>
      </c>
      <c r="O7" s="16">
        <v>2.94</v>
      </c>
      <c r="Q7" s="31"/>
      <c r="R7" s="31"/>
    </row>
    <row r="8" spans="1:18" ht="14.25" customHeight="1" x14ac:dyDescent="0.3">
      <c r="A8" s="6"/>
      <c r="B8" s="22" t="s">
        <v>148</v>
      </c>
      <c r="C8" s="23">
        <v>120</v>
      </c>
      <c r="D8" s="24">
        <v>120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1"/>
      <c r="R8" s="31"/>
    </row>
    <row r="9" spans="1:18" ht="12.75" customHeight="1" x14ac:dyDescent="0.3">
      <c r="A9" s="6"/>
      <c r="B9" s="22" t="s">
        <v>27</v>
      </c>
      <c r="C9" s="23">
        <v>45</v>
      </c>
      <c r="D9" s="24">
        <v>45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31"/>
      <c r="R9" s="31"/>
    </row>
    <row r="10" spans="1:18" ht="13.5" customHeight="1" x14ac:dyDescent="0.3">
      <c r="A10" s="6"/>
      <c r="B10" s="22" t="s">
        <v>28</v>
      </c>
      <c r="C10" s="23">
        <v>5</v>
      </c>
      <c r="D10" s="24">
        <v>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1"/>
      <c r="R10" s="31"/>
    </row>
    <row r="11" spans="1:18" ht="13.5" customHeight="1" x14ac:dyDescent="0.3">
      <c r="A11" s="6"/>
      <c r="B11" s="22" t="s">
        <v>29</v>
      </c>
      <c r="C11" s="23">
        <v>0.1</v>
      </c>
      <c r="D11" s="24">
        <v>0.1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1"/>
      <c r="R11" s="31"/>
    </row>
    <row r="12" spans="1:18" ht="13.5" customHeight="1" x14ac:dyDescent="0.3">
      <c r="A12" s="11" t="s">
        <v>149</v>
      </c>
      <c r="B12" s="21" t="s">
        <v>150</v>
      </c>
      <c r="C12" s="9">
        <v>15</v>
      </c>
      <c r="D12" s="9"/>
      <c r="E12" s="16">
        <v>3.48</v>
      </c>
      <c r="F12" s="16">
        <v>4.43</v>
      </c>
      <c r="G12" s="16">
        <v>0</v>
      </c>
      <c r="H12" s="16">
        <v>54.6</v>
      </c>
      <c r="I12" s="16">
        <v>0.01</v>
      </c>
      <c r="J12" s="16">
        <v>0.11</v>
      </c>
      <c r="K12" s="16">
        <v>39</v>
      </c>
      <c r="L12" s="16">
        <v>132</v>
      </c>
      <c r="M12" s="16">
        <v>75</v>
      </c>
      <c r="N12" s="16">
        <v>5.25</v>
      </c>
      <c r="O12" s="16">
        <v>0.15</v>
      </c>
      <c r="Q12" s="31"/>
      <c r="R12" s="31"/>
    </row>
    <row r="13" spans="1:18" ht="12.75" customHeight="1" x14ac:dyDescent="0.3">
      <c r="A13" s="11"/>
      <c r="B13" s="22" t="s">
        <v>83</v>
      </c>
      <c r="C13" s="23">
        <v>15</v>
      </c>
      <c r="D13" s="24">
        <v>15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Q13" s="31"/>
      <c r="R13" s="31"/>
    </row>
    <row r="14" spans="1:18" ht="15" customHeight="1" x14ac:dyDescent="0.3">
      <c r="A14" s="6" t="s">
        <v>151</v>
      </c>
      <c r="B14" s="21" t="s">
        <v>152</v>
      </c>
      <c r="C14" s="9">
        <v>200</v>
      </c>
      <c r="D14" s="9"/>
      <c r="E14" s="16">
        <v>1.7669999999999999</v>
      </c>
      <c r="F14" s="16">
        <v>1.363</v>
      </c>
      <c r="G14" s="16">
        <v>23.78</v>
      </c>
      <c r="H14" s="16">
        <v>105.26</v>
      </c>
      <c r="I14" s="16">
        <v>1.2E-2</v>
      </c>
      <c r="J14" s="16">
        <v>0.14199999999999999</v>
      </c>
      <c r="K14" s="16">
        <v>1.2E-2</v>
      </c>
      <c r="L14" s="16">
        <v>66.897000000000006</v>
      </c>
      <c r="M14" s="16">
        <v>55.055</v>
      </c>
      <c r="N14" s="16">
        <v>4.55</v>
      </c>
      <c r="O14" s="16">
        <v>5.8999999999999997E-2</v>
      </c>
      <c r="Q14" s="31"/>
      <c r="R14" s="31"/>
    </row>
    <row r="15" spans="1:18" ht="15" customHeight="1" x14ac:dyDescent="0.3">
      <c r="A15" s="6"/>
      <c r="B15" s="22" t="s">
        <v>153</v>
      </c>
      <c r="C15" s="23">
        <v>6</v>
      </c>
      <c r="D15" s="24">
        <v>6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Q15" s="31"/>
      <c r="R15" s="31"/>
    </row>
    <row r="16" spans="1:18" ht="15" customHeight="1" x14ac:dyDescent="0.3">
      <c r="A16" s="6"/>
      <c r="B16" s="22" t="s">
        <v>27</v>
      </c>
      <c r="C16" s="23">
        <v>50</v>
      </c>
      <c r="D16" s="24">
        <v>50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31"/>
      <c r="R16" s="31"/>
    </row>
    <row r="17" spans="1:18" ht="14.25" customHeight="1" x14ac:dyDescent="0.3">
      <c r="A17" s="6"/>
      <c r="B17" s="22" t="s">
        <v>26</v>
      </c>
      <c r="C17" s="23">
        <v>20</v>
      </c>
      <c r="D17" s="24">
        <v>20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1"/>
      <c r="R17" s="31"/>
    </row>
    <row r="18" spans="1:18" ht="15" customHeight="1" x14ac:dyDescent="0.3">
      <c r="A18" s="29"/>
      <c r="B18" s="21" t="s">
        <v>33</v>
      </c>
      <c r="C18" s="9">
        <v>50</v>
      </c>
      <c r="D18" s="9"/>
      <c r="E18" s="30">
        <v>3.8</v>
      </c>
      <c r="F18" s="16">
        <v>0.45</v>
      </c>
      <c r="G18" s="16">
        <v>24.9</v>
      </c>
      <c r="H18" s="16">
        <v>113.22</v>
      </c>
      <c r="I18" s="16">
        <v>0.08</v>
      </c>
      <c r="J18" s="16">
        <v>0</v>
      </c>
      <c r="K18" s="16">
        <v>0</v>
      </c>
      <c r="L18" s="16">
        <v>13.02</v>
      </c>
      <c r="M18" s="16">
        <v>41.5</v>
      </c>
      <c r="N18" s="16">
        <v>17.53</v>
      </c>
      <c r="O18" s="16">
        <v>0.8</v>
      </c>
      <c r="Q18" s="31"/>
      <c r="R18" s="31"/>
    </row>
    <row r="19" spans="1:18" ht="15" customHeight="1" x14ac:dyDescent="0.3">
      <c r="A19" s="20" t="s">
        <v>34</v>
      </c>
      <c r="B19" s="21" t="s">
        <v>35</v>
      </c>
      <c r="C19" s="9">
        <v>100</v>
      </c>
      <c r="D19" s="9"/>
      <c r="E19" s="30">
        <v>0.4</v>
      </c>
      <c r="F19" s="16">
        <v>0.4</v>
      </c>
      <c r="G19" s="16">
        <v>9.8000000000000007</v>
      </c>
      <c r="H19" s="16">
        <v>47</v>
      </c>
      <c r="I19" s="16">
        <v>0.03</v>
      </c>
      <c r="J19" s="16">
        <v>10</v>
      </c>
      <c r="K19" s="16"/>
      <c r="L19" s="16">
        <v>13.05</v>
      </c>
      <c r="M19" s="16">
        <v>11</v>
      </c>
      <c r="N19" s="16">
        <v>9</v>
      </c>
      <c r="O19" s="16">
        <v>2.2000000000000002</v>
      </c>
      <c r="Q19" s="31"/>
      <c r="R19" s="31"/>
    </row>
    <row r="20" spans="1:18" ht="15" customHeight="1" x14ac:dyDescent="0.3">
      <c r="A20" s="29"/>
      <c r="B20" s="21" t="s">
        <v>154</v>
      </c>
      <c r="C20" s="9">
        <v>60</v>
      </c>
      <c r="D20" s="9"/>
      <c r="E20" s="16">
        <v>1.32</v>
      </c>
      <c r="F20" s="16">
        <v>0.24</v>
      </c>
      <c r="G20" s="16">
        <v>4.5599999999999996</v>
      </c>
      <c r="H20" s="16">
        <v>28.8</v>
      </c>
      <c r="I20" s="16">
        <v>7.1999999999999995E-2</v>
      </c>
      <c r="J20" s="16">
        <v>0.3</v>
      </c>
      <c r="K20" s="16">
        <v>0</v>
      </c>
      <c r="L20" s="16">
        <v>16.8</v>
      </c>
      <c r="M20" s="16">
        <v>24</v>
      </c>
      <c r="N20" s="16">
        <v>31.2</v>
      </c>
      <c r="O20" s="16">
        <v>0.6</v>
      </c>
      <c r="Q20" s="31"/>
      <c r="R20" s="31"/>
    </row>
    <row r="21" spans="1:18" ht="16.5" customHeight="1" x14ac:dyDescent="0.3">
      <c r="A21" s="29"/>
      <c r="B21" s="21" t="s">
        <v>39</v>
      </c>
      <c r="C21" s="9"/>
      <c r="D21" s="9"/>
      <c r="E21" s="16">
        <f t="shared" ref="E21:O21" si="0">SUM(E7:E20)</f>
        <v>25.036999999999999</v>
      </c>
      <c r="F21" s="16">
        <f t="shared" si="0"/>
        <v>29.042999999999996</v>
      </c>
      <c r="G21" s="16">
        <f t="shared" si="0"/>
        <v>65.69</v>
      </c>
      <c r="H21" s="16">
        <f t="shared" si="0"/>
        <v>616.80999999999995</v>
      </c>
      <c r="I21" s="16">
        <f t="shared" si="0"/>
        <v>0.30399999999999999</v>
      </c>
      <c r="J21" s="16">
        <f t="shared" si="0"/>
        <v>10.802000000000001</v>
      </c>
      <c r="K21" s="16">
        <f t="shared" si="0"/>
        <v>384.012</v>
      </c>
      <c r="L21" s="16">
        <f t="shared" si="0"/>
        <v>355.96699999999998</v>
      </c>
      <c r="M21" s="16">
        <f t="shared" si="0"/>
        <v>467.05500000000001</v>
      </c>
      <c r="N21" s="16">
        <f t="shared" si="0"/>
        <v>87.03</v>
      </c>
      <c r="O21" s="16">
        <f t="shared" si="0"/>
        <v>6.7489999999999997</v>
      </c>
      <c r="Q21" s="31"/>
      <c r="R21" s="31"/>
    </row>
    <row r="22" spans="1:18" ht="18.75" x14ac:dyDescent="0.3">
      <c r="A22" s="9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Q22" s="31"/>
      <c r="R22" s="31"/>
    </row>
    <row r="23" spans="1:18" ht="30" x14ac:dyDescent="0.3">
      <c r="A23" s="2" t="s">
        <v>155</v>
      </c>
      <c r="B23" s="35" t="s">
        <v>156</v>
      </c>
      <c r="C23" s="9">
        <v>100</v>
      </c>
      <c r="D23" s="9"/>
      <c r="E23" s="16">
        <v>0.98</v>
      </c>
      <c r="F23" s="16">
        <v>6.15</v>
      </c>
      <c r="G23" s="16">
        <v>3.73</v>
      </c>
      <c r="H23" s="16">
        <v>74.2</v>
      </c>
      <c r="I23" s="16">
        <v>0.05</v>
      </c>
      <c r="J23" s="16">
        <v>16.760000000000002</v>
      </c>
      <c r="K23" s="16">
        <v>0</v>
      </c>
      <c r="L23" s="16">
        <v>18.68</v>
      </c>
      <c r="M23" s="16">
        <v>34.61</v>
      </c>
      <c r="N23" s="16">
        <v>16.260000000000002</v>
      </c>
      <c r="O23" s="16">
        <v>0.74</v>
      </c>
      <c r="Q23" s="31"/>
      <c r="R23" s="31"/>
    </row>
    <row r="24" spans="1:18" ht="13.5" customHeight="1" x14ac:dyDescent="0.3">
      <c r="A24" s="2"/>
      <c r="B24" s="22" t="s">
        <v>157</v>
      </c>
      <c r="C24" s="23">
        <v>56.5</v>
      </c>
      <c r="D24" s="24">
        <v>48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Q24" s="31"/>
      <c r="R24" s="31"/>
    </row>
    <row r="25" spans="1:18" ht="15" customHeight="1" x14ac:dyDescent="0.3">
      <c r="A25" s="2"/>
      <c r="B25" s="22" t="s">
        <v>158</v>
      </c>
      <c r="C25" s="23">
        <v>43.8</v>
      </c>
      <c r="D25" s="24">
        <v>35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34"/>
      <c r="R25" s="34"/>
    </row>
    <row r="26" spans="1:18" ht="15" customHeight="1" x14ac:dyDescent="0.3">
      <c r="A26" s="2"/>
      <c r="B26" s="22" t="s">
        <v>52</v>
      </c>
      <c r="C26" s="23">
        <v>15</v>
      </c>
      <c r="D26" s="24">
        <v>12.6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Q26" s="34"/>
      <c r="R26" s="34"/>
    </row>
    <row r="27" spans="1:18" ht="15" customHeight="1" x14ac:dyDescent="0.3">
      <c r="A27" s="2"/>
      <c r="B27" s="22" t="s">
        <v>102</v>
      </c>
      <c r="C27" s="23">
        <v>6</v>
      </c>
      <c r="D27" s="24">
        <v>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4"/>
      <c r="R27" s="34"/>
    </row>
    <row r="28" spans="1:18" ht="15" customHeight="1" x14ac:dyDescent="0.3">
      <c r="A28" s="6" t="s">
        <v>159</v>
      </c>
      <c r="B28" s="21" t="s">
        <v>160</v>
      </c>
      <c r="C28" s="9">
        <v>200</v>
      </c>
      <c r="D28" s="9"/>
      <c r="E28" s="16">
        <v>1.45</v>
      </c>
      <c r="F28" s="16">
        <v>3.93</v>
      </c>
      <c r="G28" s="16">
        <v>100.2</v>
      </c>
      <c r="H28" s="16">
        <v>82</v>
      </c>
      <c r="I28" s="16">
        <v>0.04</v>
      </c>
      <c r="J28" s="16">
        <v>8.23</v>
      </c>
      <c r="K28" s="16">
        <v>0</v>
      </c>
      <c r="L28" s="16">
        <v>35.5</v>
      </c>
      <c r="M28" s="16">
        <v>42.58</v>
      </c>
      <c r="N28" s="16">
        <v>21</v>
      </c>
      <c r="O28" s="16">
        <v>0.95</v>
      </c>
      <c r="Q28" s="34"/>
      <c r="R28" s="34"/>
    </row>
    <row r="29" spans="1:18" ht="16.5" customHeight="1" x14ac:dyDescent="0.3">
      <c r="A29" s="6"/>
      <c r="B29" s="22" t="s">
        <v>97</v>
      </c>
      <c r="C29" s="23" t="s">
        <v>161</v>
      </c>
      <c r="D29" s="24">
        <v>32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Q29" s="34"/>
      <c r="R29" s="34"/>
    </row>
    <row r="30" spans="1:18" ht="15.75" customHeight="1" x14ac:dyDescent="0.3">
      <c r="A30" s="6"/>
      <c r="B30" s="22" t="s">
        <v>105</v>
      </c>
      <c r="C30" s="23">
        <v>20</v>
      </c>
      <c r="D30" s="24">
        <v>16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Q30" s="34"/>
      <c r="R30" s="34"/>
    </row>
    <row r="31" spans="1:18" ht="15" customHeight="1" x14ac:dyDescent="0.3">
      <c r="A31" s="6"/>
      <c r="B31" s="22" t="s">
        <v>48</v>
      </c>
      <c r="C31" s="23" t="s">
        <v>162</v>
      </c>
      <c r="D31" s="24">
        <v>16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Q31" s="34"/>
      <c r="R31" s="34"/>
    </row>
    <row r="32" spans="1:18" ht="12.75" customHeight="1" x14ac:dyDescent="0.25">
      <c r="A32" s="6"/>
      <c r="B32" s="22" t="s">
        <v>52</v>
      </c>
      <c r="C32" s="23">
        <v>9.6</v>
      </c>
      <c r="D32" s="24">
        <v>8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6"/>
      <c r="B33" s="22" t="s">
        <v>137</v>
      </c>
      <c r="C33" s="23">
        <v>6</v>
      </c>
      <c r="D33" s="24">
        <v>6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6"/>
      <c r="B34" s="22" t="s">
        <v>28</v>
      </c>
      <c r="C34" s="23">
        <v>4</v>
      </c>
      <c r="D34" s="24">
        <v>4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6"/>
      <c r="B35" s="22" t="s">
        <v>26</v>
      </c>
      <c r="C35" s="23">
        <v>4</v>
      </c>
      <c r="D35" s="24">
        <v>2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6"/>
      <c r="B36" s="22" t="s">
        <v>163</v>
      </c>
      <c r="C36" s="23">
        <v>3.2</v>
      </c>
      <c r="D36" s="24">
        <v>3.2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6"/>
      <c r="B37" s="22" t="s">
        <v>29</v>
      </c>
      <c r="C37" s="23">
        <v>0.15</v>
      </c>
      <c r="D37" s="24">
        <v>0.15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6"/>
      <c r="B38" s="22" t="s">
        <v>108</v>
      </c>
      <c r="C38" s="23">
        <v>32.4</v>
      </c>
      <c r="D38" s="24">
        <v>32.4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6"/>
      <c r="B39" s="22" t="s">
        <v>50</v>
      </c>
      <c r="C39" s="23" t="s">
        <v>107</v>
      </c>
      <c r="D39" s="24">
        <v>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6" t="s">
        <v>164</v>
      </c>
      <c r="B40" s="21" t="s">
        <v>165</v>
      </c>
      <c r="C40" s="9">
        <v>230</v>
      </c>
      <c r="D40" s="9"/>
      <c r="E40" s="16">
        <v>21.29</v>
      </c>
      <c r="F40" s="16">
        <v>23.78</v>
      </c>
      <c r="G40" s="16">
        <v>21.79</v>
      </c>
      <c r="H40" s="16">
        <v>387.7</v>
      </c>
      <c r="I40" s="16">
        <v>0.13</v>
      </c>
      <c r="J40" s="16">
        <v>8.8800000000000008</v>
      </c>
      <c r="K40" s="16">
        <v>15</v>
      </c>
      <c r="L40" s="16">
        <v>10.1</v>
      </c>
      <c r="M40" s="16">
        <v>210.63</v>
      </c>
      <c r="N40" s="16">
        <v>55.83</v>
      </c>
      <c r="O40" s="16">
        <v>5.07</v>
      </c>
    </row>
    <row r="41" spans="1:15" x14ac:dyDescent="0.25">
      <c r="A41" s="6"/>
      <c r="B41" s="22" t="s">
        <v>108</v>
      </c>
      <c r="C41" s="24">
        <v>140.6</v>
      </c>
      <c r="D41" s="24">
        <v>103.83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6"/>
      <c r="B42" s="22" t="s">
        <v>48</v>
      </c>
      <c r="C42" s="24">
        <v>174.8</v>
      </c>
      <c r="D42" s="24">
        <v>131.4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6"/>
      <c r="B43" s="22" t="s">
        <v>52</v>
      </c>
      <c r="C43" s="24">
        <v>15.8</v>
      </c>
      <c r="D43" s="24">
        <v>13.14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6"/>
      <c r="B44" s="22" t="s">
        <v>137</v>
      </c>
      <c r="C44" s="24">
        <v>7.89</v>
      </c>
      <c r="D44" s="24">
        <v>7.89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A45" s="6"/>
      <c r="B45" s="22" t="s">
        <v>102</v>
      </c>
      <c r="C45" s="24">
        <v>7.89</v>
      </c>
      <c r="D45" s="24">
        <v>7.89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A46" s="6"/>
      <c r="B46" s="22" t="s">
        <v>29</v>
      </c>
      <c r="C46" s="24">
        <v>0.2</v>
      </c>
      <c r="D46" s="24">
        <v>0.2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A47" s="11"/>
      <c r="B47" s="21" t="s">
        <v>166</v>
      </c>
      <c r="C47" s="9">
        <v>200</v>
      </c>
      <c r="D47" s="9"/>
      <c r="E47" s="16">
        <v>0.74</v>
      </c>
      <c r="F47" s="16">
        <v>0</v>
      </c>
      <c r="G47" s="16">
        <v>21.56</v>
      </c>
      <c r="H47" s="16">
        <v>88.48</v>
      </c>
      <c r="I47" s="16">
        <v>3.2000000000000001E-2</v>
      </c>
      <c r="J47" s="16">
        <v>0.12</v>
      </c>
      <c r="K47" s="16">
        <v>0</v>
      </c>
      <c r="L47" s="16">
        <v>8.8699999999999992</v>
      </c>
      <c r="M47" s="16">
        <v>10.89</v>
      </c>
      <c r="N47" s="16">
        <v>23.4</v>
      </c>
      <c r="O47" s="16">
        <v>0.216</v>
      </c>
    </row>
    <row r="48" spans="1:15" x14ac:dyDescent="0.25">
      <c r="A48" s="11"/>
      <c r="B48" s="22" t="s">
        <v>167</v>
      </c>
      <c r="C48" s="23">
        <v>200</v>
      </c>
      <c r="D48" s="24">
        <v>200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6" x14ac:dyDescent="0.25">
      <c r="A49" s="29"/>
      <c r="B49" s="21" t="s">
        <v>33</v>
      </c>
      <c r="C49" s="9">
        <v>50</v>
      </c>
      <c r="D49" s="9"/>
      <c r="E49" s="30">
        <v>3.8</v>
      </c>
      <c r="F49" s="16">
        <v>0.45</v>
      </c>
      <c r="G49" s="16">
        <v>24.9</v>
      </c>
      <c r="H49" s="16">
        <v>113.22</v>
      </c>
      <c r="I49" s="16">
        <v>0.08</v>
      </c>
      <c r="J49" s="16">
        <v>0</v>
      </c>
      <c r="K49" s="16">
        <v>0</v>
      </c>
      <c r="L49" s="16">
        <v>13.02</v>
      </c>
      <c r="M49" s="16">
        <v>41.5</v>
      </c>
      <c r="N49" s="16">
        <v>17.53</v>
      </c>
      <c r="O49" s="16">
        <v>0.8</v>
      </c>
    </row>
    <row r="50" spans="1:16" x14ac:dyDescent="0.25">
      <c r="A50" s="29"/>
      <c r="B50" s="21" t="s">
        <v>67</v>
      </c>
      <c r="C50" s="9">
        <v>50</v>
      </c>
      <c r="D50" s="9"/>
      <c r="E50" s="16">
        <v>2.75</v>
      </c>
      <c r="F50" s="16">
        <v>0.5</v>
      </c>
      <c r="G50" s="16">
        <v>17</v>
      </c>
      <c r="H50" s="16">
        <v>85</v>
      </c>
      <c r="I50" s="16">
        <v>0.09</v>
      </c>
      <c r="J50" s="16">
        <v>0</v>
      </c>
      <c r="K50" s="16">
        <v>0</v>
      </c>
      <c r="L50" s="16">
        <v>10.5</v>
      </c>
      <c r="M50" s="16">
        <v>87</v>
      </c>
      <c r="N50" s="16">
        <v>28.5</v>
      </c>
      <c r="O50" s="16">
        <v>1.8</v>
      </c>
    </row>
    <row r="51" spans="1:16" x14ac:dyDescent="0.25">
      <c r="A51" s="29"/>
      <c r="B51" s="21" t="s">
        <v>68</v>
      </c>
      <c r="C51" s="9"/>
      <c r="D51" s="9"/>
      <c r="E51" s="16">
        <f t="shared" ref="E51:O51" si="1">SUM(E23:E50)</f>
        <v>31.009999999999998</v>
      </c>
      <c r="F51" s="16">
        <f t="shared" si="1"/>
        <v>34.81</v>
      </c>
      <c r="G51" s="16">
        <f t="shared" si="1"/>
        <v>189.18</v>
      </c>
      <c r="H51" s="16">
        <f t="shared" si="1"/>
        <v>830.6</v>
      </c>
      <c r="I51" s="16">
        <f t="shared" si="1"/>
        <v>0.42200000000000004</v>
      </c>
      <c r="J51" s="16">
        <f t="shared" si="1"/>
        <v>33.99</v>
      </c>
      <c r="K51" s="16">
        <f t="shared" si="1"/>
        <v>15</v>
      </c>
      <c r="L51" s="16">
        <f t="shared" si="1"/>
        <v>96.67</v>
      </c>
      <c r="M51" s="16">
        <f t="shared" si="1"/>
        <v>427.21</v>
      </c>
      <c r="N51" s="16">
        <f t="shared" si="1"/>
        <v>162.52000000000001</v>
      </c>
      <c r="O51" s="16">
        <f t="shared" si="1"/>
        <v>9.5760000000000005</v>
      </c>
    </row>
    <row r="52" spans="1:16" x14ac:dyDescent="0.25">
      <c r="A52" s="29"/>
      <c r="B52" s="19" t="s">
        <v>69</v>
      </c>
      <c r="C52" s="9"/>
      <c r="D52" s="9"/>
      <c r="E52" s="16">
        <f t="shared" ref="E52:O52" si="2">SUM(E21+E51)</f>
        <v>56.046999999999997</v>
      </c>
      <c r="F52" s="16">
        <f t="shared" si="2"/>
        <v>63.852999999999994</v>
      </c>
      <c r="G52" s="16">
        <f t="shared" si="2"/>
        <v>254.87</v>
      </c>
      <c r="H52" s="16">
        <f t="shared" si="2"/>
        <v>1447.4099999999999</v>
      </c>
      <c r="I52" s="16">
        <f t="shared" si="2"/>
        <v>0.72599999999999998</v>
      </c>
      <c r="J52" s="16">
        <f t="shared" si="2"/>
        <v>44.792000000000002</v>
      </c>
      <c r="K52" s="16">
        <f t="shared" si="2"/>
        <v>399.012</v>
      </c>
      <c r="L52" s="16">
        <f t="shared" si="2"/>
        <v>452.637</v>
      </c>
      <c r="M52" s="16">
        <f t="shared" si="2"/>
        <v>894.26499999999999</v>
      </c>
      <c r="N52" s="16">
        <f t="shared" si="2"/>
        <v>249.55</v>
      </c>
      <c r="O52" s="16">
        <f t="shared" si="2"/>
        <v>16.324999999999999</v>
      </c>
    </row>
    <row r="53" spans="1:16" x14ac:dyDescent="0.25">
      <c r="A53" s="9" t="s">
        <v>70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6" x14ac:dyDescent="0.25">
      <c r="A54" s="6" t="s">
        <v>117</v>
      </c>
      <c r="B54" s="21" t="s">
        <v>168</v>
      </c>
      <c r="C54" s="9">
        <v>200</v>
      </c>
      <c r="D54" s="9"/>
      <c r="E54" s="16">
        <v>8.6999999999999993</v>
      </c>
      <c r="F54" s="16">
        <v>8.8000000000000007</v>
      </c>
      <c r="G54" s="16">
        <v>54.8</v>
      </c>
      <c r="H54" s="16">
        <v>339</v>
      </c>
      <c r="I54" s="16">
        <v>0</v>
      </c>
      <c r="J54" s="16">
        <v>1.8</v>
      </c>
      <c r="K54" s="16">
        <v>0</v>
      </c>
      <c r="L54" s="16">
        <v>12</v>
      </c>
      <c r="M54" s="16">
        <v>0</v>
      </c>
      <c r="N54" s="16">
        <v>2</v>
      </c>
      <c r="O54" s="16">
        <v>0.2</v>
      </c>
    </row>
    <row r="55" spans="1:16" x14ac:dyDescent="0.25">
      <c r="A55" s="6"/>
      <c r="B55" s="47" t="s">
        <v>119</v>
      </c>
      <c r="C55" s="24">
        <v>24</v>
      </c>
      <c r="D55" s="24">
        <v>24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6" x14ac:dyDescent="0.25">
      <c r="A56" s="6"/>
      <c r="B56" s="47" t="s">
        <v>26</v>
      </c>
      <c r="C56" s="24">
        <v>10</v>
      </c>
      <c r="D56" s="24">
        <v>10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6" x14ac:dyDescent="0.25">
      <c r="A57" s="29"/>
      <c r="B57" s="21" t="s">
        <v>72</v>
      </c>
      <c r="C57" s="9">
        <v>10</v>
      </c>
      <c r="D57" s="9"/>
      <c r="E57" s="16">
        <v>0.75</v>
      </c>
      <c r="F57" s="16">
        <v>0.98</v>
      </c>
      <c r="G57" s="16">
        <v>7.44</v>
      </c>
      <c r="H57" s="16">
        <v>41.7</v>
      </c>
      <c r="I57" s="16">
        <v>7.0000000000000001E-3</v>
      </c>
      <c r="J57" s="16">
        <v>7.0000000000000001E-3</v>
      </c>
      <c r="K57" s="16"/>
      <c r="L57" s="16">
        <v>1</v>
      </c>
      <c r="M57" s="16">
        <v>2.9</v>
      </c>
      <c r="N57" s="16">
        <v>9</v>
      </c>
      <c r="O57" s="16">
        <v>0.21</v>
      </c>
      <c r="P57" s="48"/>
    </row>
    <row r="58" spans="1:16" x14ac:dyDescent="0.25">
      <c r="A58" s="29"/>
      <c r="B58" s="21" t="s">
        <v>73</v>
      </c>
      <c r="C58" s="9"/>
      <c r="D58" s="9"/>
      <c r="E58" s="16">
        <f t="shared" ref="E58:O58" si="3">SUM(E54:E57)</f>
        <v>9.4499999999999993</v>
      </c>
      <c r="F58" s="16">
        <f t="shared" si="3"/>
        <v>9.7800000000000011</v>
      </c>
      <c r="G58" s="16">
        <f t="shared" si="3"/>
        <v>62.239999999999995</v>
      </c>
      <c r="H58" s="16">
        <f t="shared" si="3"/>
        <v>380.7</v>
      </c>
      <c r="I58" s="16">
        <f t="shared" si="3"/>
        <v>7.0000000000000001E-3</v>
      </c>
      <c r="J58" s="16">
        <f t="shared" si="3"/>
        <v>1.8069999999999999</v>
      </c>
      <c r="K58" s="16">
        <f t="shared" si="3"/>
        <v>0</v>
      </c>
      <c r="L58" s="16">
        <f t="shared" si="3"/>
        <v>13</v>
      </c>
      <c r="M58" s="16">
        <f t="shared" si="3"/>
        <v>2.9</v>
      </c>
      <c r="N58" s="16">
        <f t="shared" si="3"/>
        <v>11</v>
      </c>
      <c r="O58" s="16">
        <f t="shared" si="3"/>
        <v>0.41000000000000003</v>
      </c>
    </row>
    <row r="59" spans="1:16" x14ac:dyDescent="0.25">
      <c r="A59" s="29"/>
      <c r="B59" s="21" t="s">
        <v>74</v>
      </c>
      <c r="C59" s="9"/>
      <c r="D59" s="9"/>
      <c r="E59" s="16">
        <f t="shared" ref="E59:O59" si="4">SUM(E21,E51,E58)</f>
        <v>65.497</v>
      </c>
      <c r="F59" s="16">
        <f t="shared" si="4"/>
        <v>73.632999999999996</v>
      </c>
      <c r="G59" s="16">
        <f t="shared" si="4"/>
        <v>317.11</v>
      </c>
      <c r="H59" s="16">
        <f t="shared" si="4"/>
        <v>1828.11</v>
      </c>
      <c r="I59" s="16">
        <f t="shared" si="4"/>
        <v>0.73299999999999998</v>
      </c>
      <c r="J59" s="16">
        <f t="shared" si="4"/>
        <v>46.599000000000004</v>
      </c>
      <c r="K59" s="16">
        <f t="shared" si="4"/>
        <v>399.012</v>
      </c>
      <c r="L59" s="16">
        <f t="shared" si="4"/>
        <v>465.637</v>
      </c>
      <c r="M59" s="16">
        <f t="shared" si="4"/>
        <v>897.16499999999996</v>
      </c>
      <c r="N59" s="16">
        <f t="shared" si="4"/>
        <v>260.55</v>
      </c>
      <c r="O59" s="16">
        <f t="shared" si="4"/>
        <v>16.734999999999999</v>
      </c>
    </row>
  </sheetData>
  <mergeCells count="35">
    <mergeCell ref="C57:D57"/>
    <mergeCell ref="C58:D59"/>
    <mergeCell ref="C49:D49"/>
    <mergeCell ref="C50:D50"/>
    <mergeCell ref="C51:D52"/>
    <mergeCell ref="A53:O53"/>
    <mergeCell ref="A54:A56"/>
    <mergeCell ref="C54:D54"/>
    <mergeCell ref="A28:A39"/>
    <mergeCell ref="C28:D28"/>
    <mergeCell ref="A40:A46"/>
    <mergeCell ref="C40:D40"/>
    <mergeCell ref="A47:A48"/>
    <mergeCell ref="C47:D47"/>
    <mergeCell ref="C19:D19"/>
    <mergeCell ref="C20:D20"/>
    <mergeCell ref="C21:D21"/>
    <mergeCell ref="A22:O22"/>
    <mergeCell ref="A23:A27"/>
    <mergeCell ref="C23:D23"/>
    <mergeCell ref="A12:A13"/>
    <mergeCell ref="C12:D12"/>
    <mergeCell ref="A14:A17"/>
    <mergeCell ref="C14:D14"/>
    <mergeCell ref="C18:D18"/>
    <mergeCell ref="I4:K4"/>
    <mergeCell ref="L4:O4"/>
    <mergeCell ref="A6:O6"/>
    <mergeCell ref="A7:A11"/>
    <mergeCell ref="C7:D7"/>
    <mergeCell ref="A4:A5"/>
    <mergeCell ref="B4:B5"/>
    <mergeCell ref="C4:D4"/>
    <mergeCell ref="E4:G4"/>
    <mergeCell ref="H4:H5"/>
  </mergeCells>
  <printOptions gridLines="1"/>
  <pageMargins left="1.0631944444444399" right="0.70833333333333304" top="0.45972222222222198" bottom="0.47013888888888899" header="0.511811023622047" footer="0.511811023622047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0"/>
  <sheetViews>
    <sheetView topLeftCell="A38" zoomScale="70" zoomScaleNormal="70" workbookViewId="0">
      <selection activeCell="B4" sqref="B4:B5"/>
    </sheetView>
  </sheetViews>
  <sheetFormatPr defaultColWidth="9" defaultRowHeight="15" x14ac:dyDescent="0.25"/>
  <cols>
    <col min="1" max="1" width="20.5703125" customWidth="1"/>
    <col min="2" max="2" width="38.85546875" customWidth="1"/>
    <col min="3" max="3" width="13.140625" customWidth="1"/>
    <col min="4" max="4" width="11.28515625" customWidth="1"/>
    <col min="5" max="5" width="11.42578125" customWidth="1"/>
    <col min="6" max="6" width="12" customWidth="1"/>
    <col min="7" max="7" width="11" customWidth="1"/>
    <col min="8" max="8" width="11.5703125" customWidth="1"/>
    <col min="9" max="9" width="11.140625" customWidth="1"/>
    <col min="10" max="10" width="10.42578125" customWidth="1"/>
    <col min="11" max="11" width="10.140625" customWidth="1"/>
    <col min="12" max="12" width="11.5703125" customWidth="1"/>
    <col min="13" max="13" width="10.7109375" customWidth="1"/>
    <col min="14" max="14" width="11.140625" customWidth="1"/>
    <col min="15" max="15" width="13" customWidth="1"/>
    <col min="17" max="17" width="23.28515625" customWidth="1"/>
    <col min="18" max="18" width="13.28515625" customWidth="1"/>
  </cols>
  <sheetData>
    <row r="1" spans="1:18" ht="15.75" x14ac:dyDescent="0.25">
      <c r="A1" s="49" t="s">
        <v>169</v>
      </c>
      <c r="B1" s="50"/>
    </row>
    <row r="2" spans="1:18" ht="15.75" x14ac:dyDescent="0.25">
      <c r="A2" s="50" t="s">
        <v>170</v>
      </c>
      <c r="B2" s="50"/>
    </row>
    <row r="3" spans="1:18" ht="15.75" x14ac:dyDescent="0.25">
      <c r="A3" s="50" t="s">
        <v>2</v>
      </c>
      <c r="B3" s="50"/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8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18" ht="18.75" x14ac:dyDescent="0.3">
      <c r="A5" s="11"/>
      <c r="B5" s="10"/>
      <c r="C5" s="15" t="s">
        <v>9</v>
      </c>
      <c r="D5" s="18" t="s">
        <v>10</v>
      </c>
      <c r="E5" s="19" t="s">
        <v>11</v>
      </c>
      <c r="F5" s="19" t="s">
        <v>12</v>
      </c>
      <c r="G5" s="19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Q5" s="31"/>
      <c r="R5" s="31"/>
    </row>
    <row r="6" spans="1:18" ht="18.75" x14ac:dyDescent="0.3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31"/>
      <c r="R6" s="31"/>
    </row>
    <row r="7" spans="1:18" ht="18.75" x14ac:dyDescent="0.3">
      <c r="A7" s="2" t="s">
        <v>171</v>
      </c>
      <c r="B7" s="35" t="s">
        <v>172</v>
      </c>
      <c r="C7" s="9">
        <v>200</v>
      </c>
      <c r="D7" s="9"/>
      <c r="E7" s="16">
        <v>5.8</v>
      </c>
      <c r="F7" s="16">
        <v>5.48</v>
      </c>
      <c r="G7" s="16">
        <v>18.57</v>
      </c>
      <c r="H7" s="16">
        <v>146.80000000000001</v>
      </c>
      <c r="I7" s="16">
        <v>0.11</v>
      </c>
      <c r="J7" s="16">
        <v>0.91</v>
      </c>
      <c r="K7" s="16">
        <v>30.6</v>
      </c>
      <c r="L7" s="16">
        <v>161.91999999999999</v>
      </c>
      <c r="M7" s="16">
        <v>155.78</v>
      </c>
      <c r="N7" s="16">
        <v>29.62</v>
      </c>
      <c r="O7" s="16">
        <v>0.54</v>
      </c>
      <c r="Q7" s="31"/>
      <c r="R7" s="31"/>
    </row>
    <row r="8" spans="1:18" ht="13.5" customHeight="1" x14ac:dyDescent="0.3">
      <c r="A8" s="2"/>
      <c r="B8" s="22" t="s">
        <v>27</v>
      </c>
      <c r="C8" s="23">
        <v>140</v>
      </c>
      <c r="D8" s="24">
        <v>140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1"/>
      <c r="R8" s="31"/>
    </row>
    <row r="9" spans="1:18" ht="12.75" customHeight="1" x14ac:dyDescent="0.3">
      <c r="A9" s="2"/>
      <c r="B9" s="22" t="s">
        <v>173</v>
      </c>
      <c r="C9" s="23">
        <v>60</v>
      </c>
      <c r="D9" s="24">
        <v>60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31"/>
      <c r="R9" s="31"/>
    </row>
    <row r="10" spans="1:18" ht="14.25" customHeight="1" x14ac:dyDescent="0.3">
      <c r="A10" s="2"/>
      <c r="B10" s="22" t="s">
        <v>174</v>
      </c>
      <c r="C10" s="23">
        <v>16</v>
      </c>
      <c r="D10" s="24">
        <v>16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1"/>
      <c r="R10" s="31"/>
    </row>
    <row r="11" spans="1:18" ht="13.5" customHeight="1" x14ac:dyDescent="0.3">
      <c r="A11" s="2"/>
      <c r="B11" s="22" t="s">
        <v>80</v>
      </c>
      <c r="C11" s="23">
        <v>1.6</v>
      </c>
      <c r="D11" s="51" t="s">
        <v>175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1"/>
      <c r="R11" s="31"/>
    </row>
    <row r="12" spans="1:18" ht="13.5" customHeight="1" x14ac:dyDescent="0.3">
      <c r="A12" s="2"/>
      <c r="B12" s="22" t="s">
        <v>28</v>
      </c>
      <c r="C12" s="23">
        <v>2</v>
      </c>
      <c r="D12" s="24">
        <v>2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Q12" s="31"/>
      <c r="R12" s="31"/>
    </row>
    <row r="13" spans="1:18" ht="13.5" customHeight="1" x14ac:dyDescent="0.3">
      <c r="A13" s="6" t="s">
        <v>81</v>
      </c>
      <c r="B13" s="21" t="s">
        <v>82</v>
      </c>
      <c r="C13" s="9">
        <v>50</v>
      </c>
      <c r="D13" s="9"/>
      <c r="E13" s="16">
        <v>13.78</v>
      </c>
      <c r="F13" s="16">
        <v>12.64</v>
      </c>
      <c r="G13" s="16">
        <v>60.11</v>
      </c>
      <c r="H13" s="16">
        <v>394.55</v>
      </c>
      <c r="I13" s="16">
        <v>0.17</v>
      </c>
      <c r="J13" s="16">
        <v>0</v>
      </c>
      <c r="K13" s="16">
        <v>0.15</v>
      </c>
      <c r="L13" s="16">
        <v>215.99</v>
      </c>
      <c r="M13" s="16">
        <v>217</v>
      </c>
      <c r="N13" s="16">
        <v>42.91</v>
      </c>
      <c r="O13" s="16">
        <v>1.74</v>
      </c>
      <c r="Q13" s="31"/>
      <c r="R13" s="31"/>
    </row>
    <row r="14" spans="1:18" ht="13.5" customHeight="1" x14ac:dyDescent="0.3">
      <c r="A14" s="6"/>
      <c r="B14" s="22" t="s">
        <v>83</v>
      </c>
      <c r="C14" s="23">
        <v>16</v>
      </c>
      <c r="D14" s="24">
        <v>16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31"/>
      <c r="R14" s="31"/>
    </row>
    <row r="15" spans="1:18" ht="13.5" customHeight="1" x14ac:dyDescent="0.3">
      <c r="A15" s="6"/>
      <c r="B15" s="22" t="s">
        <v>84</v>
      </c>
      <c r="C15" s="23">
        <v>30</v>
      </c>
      <c r="D15" s="24">
        <v>30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31"/>
      <c r="R15" s="31"/>
    </row>
    <row r="16" spans="1:18" ht="13.5" customHeight="1" x14ac:dyDescent="0.3">
      <c r="A16" s="6"/>
      <c r="B16" s="22" t="s">
        <v>28</v>
      </c>
      <c r="C16" s="23">
        <v>7</v>
      </c>
      <c r="D16" s="24">
        <v>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31"/>
      <c r="R16" s="31"/>
    </row>
    <row r="17" spans="1:256" ht="15" customHeight="1" x14ac:dyDescent="0.3">
      <c r="A17" s="6"/>
      <c r="B17" s="21" t="s">
        <v>86</v>
      </c>
      <c r="C17" s="9" t="s">
        <v>87</v>
      </c>
      <c r="D17" s="9"/>
      <c r="E17" s="16">
        <v>0.434</v>
      </c>
      <c r="F17" s="16">
        <v>0</v>
      </c>
      <c r="G17" s="16">
        <v>12.725</v>
      </c>
      <c r="H17" s="16">
        <v>46.033000000000001</v>
      </c>
      <c r="I17" s="16">
        <v>0.02</v>
      </c>
      <c r="J17" s="16">
        <v>0.08</v>
      </c>
      <c r="K17" s="16">
        <v>0</v>
      </c>
      <c r="L17" s="16">
        <v>3.0939999999999999</v>
      </c>
      <c r="M17" s="16">
        <v>2.7949999999999999</v>
      </c>
      <c r="N17" s="16">
        <v>0.55000000000000004</v>
      </c>
      <c r="O17" s="16">
        <v>2E-3</v>
      </c>
      <c r="Q17" s="31"/>
      <c r="R17" s="31"/>
    </row>
    <row r="18" spans="1:256" ht="14.25" customHeight="1" x14ac:dyDescent="0.3">
      <c r="A18" s="6"/>
      <c r="B18" s="22" t="s">
        <v>88</v>
      </c>
      <c r="C18" s="23">
        <v>1</v>
      </c>
      <c r="D18" s="24">
        <v>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1"/>
      <c r="R18" s="31"/>
    </row>
    <row r="19" spans="1:256" ht="16.5" customHeight="1" x14ac:dyDescent="0.3">
      <c r="A19" s="6"/>
      <c r="B19" s="22" t="s">
        <v>26</v>
      </c>
      <c r="C19" s="23">
        <v>15</v>
      </c>
      <c r="D19" s="24">
        <v>15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Q19" s="31"/>
      <c r="R19" s="31"/>
    </row>
    <row r="20" spans="1:256" ht="15" customHeight="1" x14ac:dyDescent="0.3">
      <c r="A20" s="6"/>
      <c r="B20" s="22" t="s">
        <v>89</v>
      </c>
      <c r="C20" s="23">
        <v>7</v>
      </c>
      <c r="D20" s="24">
        <v>7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Q20" s="31"/>
      <c r="R20" s="31"/>
    </row>
    <row r="21" spans="1:256" s="52" customFormat="1" ht="17.25" customHeight="1" x14ac:dyDescent="0.25">
      <c r="A21" s="21"/>
      <c r="B21" s="21" t="s">
        <v>33</v>
      </c>
      <c r="C21" s="9">
        <v>50</v>
      </c>
      <c r="D21" s="9"/>
      <c r="E21" s="30">
        <v>3.8</v>
      </c>
      <c r="F21" s="16">
        <v>0.45</v>
      </c>
      <c r="G21" s="16">
        <v>24.9</v>
      </c>
      <c r="H21" s="16">
        <v>113.22</v>
      </c>
      <c r="I21" s="16">
        <v>0.08</v>
      </c>
      <c r="J21" s="16">
        <v>0</v>
      </c>
      <c r="K21" s="16">
        <v>0</v>
      </c>
      <c r="L21" s="16">
        <v>13.02</v>
      </c>
      <c r="M21" s="16">
        <v>41.5</v>
      </c>
      <c r="N21" s="16">
        <v>17.53</v>
      </c>
      <c r="O21" s="16">
        <v>0.8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1:256" ht="18" customHeight="1" x14ac:dyDescent="0.3">
      <c r="A22" s="20" t="s">
        <v>36</v>
      </c>
      <c r="B22" s="21" t="s">
        <v>176</v>
      </c>
      <c r="C22" s="9" t="s">
        <v>177</v>
      </c>
      <c r="D22" s="9"/>
      <c r="E22" s="16">
        <v>6.1</v>
      </c>
      <c r="F22" s="16">
        <v>5.52</v>
      </c>
      <c r="G22" s="16">
        <v>0.34</v>
      </c>
      <c r="H22" s="16">
        <v>75.36</v>
      </c>
      <c r="I22" s="16">
        <v>0.03</v>
      </c>
      <c r="J22" s="16"/>
      <c r="K22" s="16">
        <v>120</v>
      </c>
      <c r="L22" s="16">
        <v>41.12</v>
      </c>
      <c r="M22" s="16">
        <v>95.16</v>
      </c>
      <c r="N22" s="16">
        <v>6.64</v>
      </c>
      <c r="O22" s="16">
        <v>1.32</v>
      </c>
      <c r="Q22" s="31"/>
      <c r="R22" s="31"/>
    </row>
    <row r="23" spans="1:256" ht="14.25" customHeight="1" x14ac:dyDescent="0.3">
      <c r="A23" s="20" t="s">
        <v>34</v>
      </c>
      <c r="B23" s="21" t="s">
        <v>127</v>
      </c>
      <c r="C23" s="9">
        <v>100</v>
      </c>
      <c r="D23" s="9"/>
      <c r="E23" s="30">
        <v>0.4</v>
      </c>
      <c r="F23" s="16">
        <v>0.4</v>
      </c>
      <c r="G23" s="16">
        <v>9.8000000000000007</v>
      </c>
      <c r="H23" s="16">
        <v>47</v>
      </c>
      <c r="I23" s="16">
        <v>0.03</v>
      </c>
      <c r="J23" s="16">
        <v>10</v>
      </c>
      <c r="K23" s="16"/>
      <c r="L23" s="16">
        <v>13.05</v>
      </c>
      <c r="M23" s="16">
        <v>11</v>
      </c>
      <c r="N23" s="16">
        <v>9</v>
      </c>
      <c r="O23" s="16">
        <v>2.2000000000000002</v>
      </c>
      <c r="Q23" s="31"/>
      <c r="R23" s="31"/>
    </row>
    <row r="24" spans="1:256" ht="18.75" x14ac:dyDescent="0.3">
      <c r="A24" s="29"/>
      <c r="B24" s="21" t="s">
        <v>39</v>
      </c>
      <c r="C24" s="21"/>
      <c r="D24" s="16"/>
      <c r="E24" s="16">
        <f>SUM(E7:E22)</f>
        <v>29.914000000000001</v>
      </c>
      <c r="F24" s="16">
        <f>SUM(F7:F22)</f>
        <v>24.09</v>
      </c>
      <c r="G24" s="16">
        <f>SUM(G7:G22)</f>
        <v>116.64500000000001</v>
      </c>
      <c r="H24" s="16">
        <f>SUM(H7:H23)</f>
        <v>822.96300000000008</v>
      </c>
      <c r="I24" s="16">
        <f t="shared" ref="I24:O24" si="0">SUM(I7:I22)</f>
        <v>0.41000000000000003</v>
      </c>
      <c r="J24" s="16">
        <f t="shared" si="0"/>
        <v>0.99</v>
      </c>
      <c r="K24" s="16">
        <f t="shared" si="0"/>
        <v>150.75</v>
      </c>
      <c r="L24" s="16">
        <f t="shared" si="0"/>
        <v>435.14399999999995</v>
      </c>
      <c r="M24" s="16">
        <f t="shared" si="0"/>
        <v>512.23500000000001</v>
      </c>
      <c r="N24" s="16">
        <f t="shared" si="0"/>
        <v>97.25</v>
      </c>
      <c r="O24" s="16">
        <f t="shared" si="0"/>
        <v>4.4020000000000001</v>
      </c>
      <c r="Q24" s="31"/>
      <c r="R24" s="31"/>
    </row>
    <row r="25" spans="1:256" ht="18.75" x14ac:dyDescent="0.3">
      <c r="A25" s="9" t="s">
        <v>40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Q25" s="31"/>
      <c r="R25" s="31"/>
    </row>
    <row r="26" spans="1:256" ht="16.5" customHeight="1" x14ac:dyDescent="0.3">
      <c r="A26" s="6" t="s">
        <v>94</v>
      </c>
      <c r="B26" s="21" t="s">
        <v>95</v>
      </c>
      <c r="C26" s="9">
        <v>60</v>
      </c>
      <c r="D26" s="9"/>
      <c r="E26" s="16">
        <v>0.82</v>
      </c>
      <c r="F26" s="16">
        <v>3.71</v>
      </c>
      <c r="G26" s="16">
        <v>5.0599999999999996</v>
      </c>
      <c r="H26" s="16">
        <v>56.88</v>
      </c>
      <c r="I26" s="16">
        <v>0.04</v>
      </c>
      <c r="J26" s="16">
        <v>6.15</v>
      </c>
      <c r="K26" s="16">
        <v>0</v>
      </c>
      <c r="L26" s="16">
        <v>13.92</v>
      </c>
      <c r="M26" s="16">
        <v>26.98</v>
      </c>
      <c r="N26" s="16">
        <v>12.45</v>
      </c>
      <c r="O26" s="16">
        <v>0.51</v>
      </c>
      <c r="Q26" s="31"/>
      <c r="R26" s="31"/>
    </row>
    <row r="27" spans="1:256" ht="14.25" customHeight="1" x14ac:dyDescent="0.3">
      <c r="A27" s="6"/>
      <c r="B27" s="22" t="s">
        <v>48</v>
      </c>
      <c r="C27" s="23" t="s">
        <v>96</v>
      </c>
      <c r="D27" s="24">
        <v>15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1"/>
      <c r="R27" s="31"/>
    </row>
    <row r="28" spans="1:256" ht="15" customHeight="1" x14ac:dyDescent="0.3">
      <c r="A28" s="6"/>
      <c r="B28" s="22" t="s">
        <v>97</v>
      </c>
      <c r="C28" s="23" t="s">
        <v>98</v>
      </c>
      <c r="D28" s="24">
        <v>12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Q28" s="34"/>
      <c r="R28" s="52"/>
    </row>
    <row r="29" spans="1:256" ht="13.5" customHeight="1" x14ac:dyDescent="0.3">
      <c r="A29" s="6"/>
      <c r="B29" s="22" t="s">
        <v>50</v>
      </c>
      <c r="C29" s="23" t="s">
        <v>99</v>
      </c>
      <c r="D29" s="24">
        <v>11.3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Q29" s="34"/>
      <c r="R29" s="52"/>
    </row>
    <row r="30" spans="1:256" ht="12.75" customHeight="1" x14ac:dyDescent="0.3">
      <c r="A30" s="6"/>
      <c r="B30" s="22" t="s">
        <v>100</v>
      </c>
      <c r="C30" s="23">
        <v>15</v>
      </c>
      <c r="D30" s="24">
        <v>12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Q30" s="34"/>
      <c r="R30" s="34"/>
    </row>
    <row r="31" spans="1:256" ht="12.75" customHeight="1" x14ac:dyDescent="0.3">
      <c r="A31" s="6"/>
      <c r="B31" s="22" t="s">
        <v>52</v>
      </c>
      <c r="C31" s="23" t="s">
        <v>101</v>
      </c>
      <c r="D31" s="24">
        <v>10.7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Q31" s="34"/>
      <c r="R31" s="34"/>
    </row>
    <row r="32" spans="1:256" ht="15.75" customHeight="1" x14ac:dyDescent="0.3">
      <c r="A32" s="6"/>
      <c r="B32" s="22" t="s">
        <v>102</v>
      </c>
      <c r="C32" s="23">
        <v>3.6</v>
      </c>
      <c r="D32" s="24">
        <v>3.6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Q32" s="34"/>
      <c r="R32" s="34"/>
    </row>
    <row r="33" spans="1:18" ht="15.75" customHeight="1" x14ac:dyDescent="0.3">
      <c r="A33" s="6" t="s">
        <v>178</v>
      </c>
      <c r="B33" s="21" t="s">
        <v>179</v>
      </c>
      <c r="C33" s="9">
        <v>200</v>
      </c>
      <c r="D33" s="9"/>
      <c r="E33" s="16">
        <v>1.68</v>
      </c>
      <c r="F33" s="16">
        <v>5.98</v>
      </c>
      <c r="G33" s="16">
        <v>9.35</v>
      </c>
      <c r="H33" s="16">
        <v>98.37</v>
      </c>
      <c r="I33" s="16">
        <v>0.11</v>
      </c>
      <c r="J33" s="16">
        <v>6.8</v>
      </c>
      <c r="K33" s="16">
        <v>0</v>
      </c>
      <c r="L33" s="16">
        <v>25.71</v>
      </c>
      <c r="M33" s="16">
        <v>69.47</v>
      </c>
      <c r="N33" s="16">
        <v>43.02</v>
      </c>
      <c r="O33" s="16">
        <v>7.0000000000000007E-2</v>
      </c>
      <c r="Q33" s="34"/>
      <c r="R33" s="34"/>
    </row>
    <row r="34" spans="1:18" ht="14.25" customHeight="1" x14ac:dyDescent="0.3">
      <c r="A34" s="6"/>
      <c r="B34" s="22" t="s">
        <v>105</v>
      </c>
      <c r="C34" s="23">
        <v>20</v>
      </c>
      <c r="D34" s="24">
        <v>16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Q34" s="34"/>
      <c r="R34" s="34"/>
    </row>
    <row r="35" spans="1:18" ht="15.75" customHeight="1" x14ac:dyDescent="0.3">
      <c r="A35" s="6"/>
      <c r="B35" s="22" t="s">
        <v>48</v>
      </c>
      <c r="C35" s="23" t="s">
        <v>180</v>
      </c>
      <c r="D35" s="24">
        <v>40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Q35" s="34"/>
      <c r="R35" s="34"/>
    </row>
    <row r="36" spans="1:18" ht="15" customHeight="1" x14ac:dyDescent="0.3">
      <c r="A36" s="6"/>
      <c r="B36" s="22" t="s">
        <v>50</v>
      </c>
      <c r="C36" s="23" t="s">
        <v>107</v>
      </c>
      <c r="D36" s="24">
        <v>8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Q36" s="34"/>
      <c r="R36" s="34"/>
    </row>
    <row r="37" spans="1:18" ht="13.5" customHeight="1" x14ac:dyDescent="0.25">
      <c r="A37" s="6"/>
      <c r="B37" s="22" t="s">
        <v>52</v>
      </c>
      <c r="C37" s="23">
        <v>9.6</v>
      </c>
      <c r="D37" s="24">
        <v>8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8" x14ac:dyDescent="0.25">
      <c r="A38" s="6"/>
      <c r="B38" s="22" t="s">
        <v>181</v>
      </c>
      <c r="C38" s="23">
        <v>9.1999999999999993</v>
      </c>
      <c r="D38" s="24">
        <v>6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8" x14ac:dyDescent="0.25">
      <c r="A39" s="6"/>
      <c r="B39" s="22" t="s">
        <v>29</v>
      </c>
      <c r="C39" s="23">
        <v>0.2</v>
      </c>
      <c r="D39" s="24">
        <v>0.2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8" x14ac:dyDescent="0.25">
      <c r="A40" s="6"/>
      <c r="B40" s="22" t="s">
        <v>108</v>
      </c>
      <c r="C40" s="23">
        <v>32.4</v>
      </c>
      <c r="D40" s="24">
        <v>32.4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8" x14ac:dyDescent="0.25">
      <c r="A41" s="6"/>
      <c r="B41" s="22" t="s">
        <v>102</v>
      </c>
      <c r="C41" s="23">
        <v>4</v>
      </c>
      <c r="D41" s="24">
        <v>4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8" ht="15.75" customHeight="1" x14ac:dyDescent="0.25">
      <c r="A42" s="6" t="s">
        <v>182</v>
      </c>
      <c r="B42" s="53" t="s">
        <v>183</v>
      </c>
      <c r="C42" s="8" t="s">
        <v>184</v>
      </c>
      <c r="D42" s="8"/>
      <c r="E42" s="17">
        <v>15</v>
      </c>
      <c r="F42" s="17">
        <v>14</v>
      </c>
      <c r="G42" s="17">
        <v>11.5</v>
      </c>
      <c r="H42" s="17">
        <v>300</v>
      </c>
      <c r="I42" s="17">
        <v>0.01</v>
      </c>
      <c r="J42" s="17">
        <v>0.75</v>
      </c>
      <c r="K42" s="17">
        <v>7.0000000000000007E-2</v>
      </c>
      <c r="L42" s="17">
        <v>125</v>
      </c>
      <c r="M42" s="17">
        <v>271</v>
      </c>
      <c r="N42" s="17">
        <v>20</v>
      </c>
      <c r="O42" s="17">
        <v>1</v>
      </c>
    </row>
    <row r="43" spans="1:18" x14ac:dyDescent="0.25">
      <c r="A43" s="6"/>
      <c r="B43" s="54" t="s">
        <v>185</v>
      </c>
      <c r="C43" s="23">
        <v>136.19999999999999</v>
      </c>
      <c r="D43" s="24">
        <v>75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8" x14ac:dyDescent="0.25">
      <c r="A44" s="6"/>
      <c r="B44" s="54" t="s">
        <v>58</v>
      </c>
      <c r="C44" s="23">
        <v>13</v>
      </c>
      <c r="D44" s="24">
        <v>13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8" x14ac:dyDescent="0.25">
      <c r="A45" s="6"/>
      <c r="B45" s="54" t="s">
        <v>27</v>
      </c>
      <c r="C45" s="23">
        <v>18</v>
      </c>
      <c r="D45" s="24">
        <v>18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8" x14ac:dyDescent="0.25">
      <c r="A46" s="6"/>
      <c r="B46" s="54" t="s">
        <v>59</v>
      </c>
      <c r="C46" s="23">
        <v>7</v>
      </c>
      <c r="D46" s="24">
        <v>7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8" x14ac:dyDescent="0.25">
      <c r="A47" s="6"/>
      <c r="B47" s="54" t="s">
        <v>28</v>
      </c>
      <c r="C47" s="23" t="s">
        <v>186</v>
      </c>
      <c r="D47" s="24" t="s">
        <v>186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x14ac:dyDescent="0.25">
      <c r="A48" s="6"/>
      <c r="B48" s="54" t="s">
        <v>138</v>
      </c>
      <c r="C48" s="23">
        <v>0.52</v>
      </c>
      <c r="D48" s="24">
        <v>0.52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x14ac:dyDescent="0.25">
      <c r="A49" s="6"/>
      <c r="B49" s="54" t="s">
        <v>137</v>
      </c>
      <c r="C49" s="23">
        <v>0.1</v>
      </c>
      <c r="D49" s="24">
        <v>0.1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x14ac:dyDescent="0.25">
      <c r="A50" s="6"/>
      <c r="B50" s="54" t="s">
        <v>50</v>
      </c>
      <c r="C50" s="23">
        <v>0.1</v>
      </c>
      <c r="D50" s="24">
        <v>0.1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x14ac:dyDescent="0.25">
      <c r="A51" s="6"/>
      <c r="B51" s="54" t="s">
        <v>52</v>
      </c>
      <c r="C51" s="23">
        <v>0.24</v>
      </c>
      <c r="D51" s="24">
        <v>0.24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x14ac:dyDescent="0.25">
      <c r="A52" s="6"/>
      <c r="B52" s="54" t="s">
        <v>29</v>
      </c>
      <c r="C52" s="23">
        <v>0.1</v>
      </c>
      <c r="D52" s="24">
        <v>0.1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x14ac:dyDescent="0.25">
      <c r="A53" s="6"/>
      <c r="B53" s="54" t="s">
        <v>26</v>
      </c>
      <c r="C53" s="23">
        <v>0.15</v>
      </c>
      <c r="D53" s="24" t="s">
        <v>187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x14ac:dyDescent="0.25">
      <c r="A54" s="6" t="s">
        <v>113</v>
      </c>
      <c r="B54" s="21" t="s">
        <v>188</v>
      </c>
      <c r="C54" s="9">
        <v>150</v>
      </c>
      <c r="D54" s="9"/>
      <c r="E54" s="16">
        <v>3.06</v>
      </c>
      <c r="F54" s="16">
        <v>4.8</v>
      </c>
      <c r="G54" s="16">
        <v>20.45</v>
      </c>
      <c r="H54" s="16">
        <v>137.25</v>
      </c>
      <c r="I54" s="16">
        <v>0.14000000000000001</v>
      </c>
      <c r="J54" s="16">
        <v>18.170000000000002</v>
      </c>
      <c r="K54" s="16">
        <v>25.5</v>
      </c>
      <c r="L54" s="16">
        <v>36.979999999999997</v>
      </c>
      <c r="M54" s="16">
        <v>27.75</v>
      </c>
      <c r="N54" s="16">
        <v>86.6</v>
      </c>
      <c r="O54" s="16">
        <v>0.01</v>
      </c>
    </row>
    <row r="55" spans="1:15" x14ac:dyDescent="0.25">
      <c r="A55" s="6"/>
      <c r="B55" s="22" t="s">
        <v>48</v>
      </c>
      <c r="C55" s="23" t="s">
        <v>115</v>
      </c>
      <c r="D55" s="24">
        <v>128.30000000000001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x14ac:dyDescent="0.25">
      <c r="A56" s="6"/>
      <c r="B56" s="22" t="s">
        <v>27</v>
      </c>
      <c r="C56" s="23">
        <v>23.7</v>
      </c>
      <c r="D56" s="24">
        <v>23.7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A57" s="6"/>
      <c r="B57" s="22" t="s">
        <v>29</v>
      </c>
      <c r="C57" s="23">
        <v>0.15</v>
      </c>
      <c r="D57" s="24">
        <v>0.15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A58" s="6"/>
      <c r="B58" s="22" t="s">
        <v>28</v>
      </c>
      <c r="C58" s="23">
        <v>5.3</v>
      </c>
      <c r="D58" s="24">
        <v>5.3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x14ac:dyDescent="0.25">
      <c r="A59" s="6" t="s">
        <v>64</v>
      </c>
      <c r="B59" s="35" t="s">
        <v>189</v>
      </c>
      <c r="C59" s="9">
        <v>200</v>
      </c>
      <c r="D59" s="9"/>
      <c r="E59" s="16">
        <v>0.04</v>
      </c>
      <c r="F59" s="16">
        <v>0</v>
      </c>
      <c r="G59" s="16">
        <v>24.76</v>
      </c>
      <c r="H59" s="16">
        <v>94.2</v>
      </c>
      <c r="I59" s="16">
        <v>0.01</v>
      </c>
      <c r="J59" s="16">
        <v>0.16800000000000001</v>
      </c>
      <c r="K59" s="16">
        <v>0</v>
      </c>
      <c r="L59" s="16">
        <v>6.4</v>
      </c>
      <c r="M59" s="16">
        <v>3.6</v>
      </c>
      <c r="N59" s="16">
        <v>0</v>
      </c>
      <c r="O59" s="16">
        <v>0.18</v>
      </c>
    </row>
    <row r="60" spans="1:15" x14ac:dyDescent="0.25">
      <c r="A60" s="6"/>
      <c r="B60" s="22" t="s">
        <v>66</v>
      </c>
      <c r="C60" s="23">
        <v>20</v>
      </c>
      <c r="D60" s="24">
        <v>20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x14ac:dyDescent="0.25">
      <c r="A61" s="6"/>
      <c r="B61" s="22" t="s">
        <v>26</v>
      </c>
      <c r="C61" s="23">
        <v>10</v>
      </c>
      <c r="D61" s="24">
        <v>10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x14ac:dyDescent="0.25">
      <c r="A62" s="29"/>
      <c r="B62" s="21" t="s">
        <v>33</v>
      </c>
      <c r="C62" s="9">
        <v>50</v>
      </c>
      <c r="D62" s="9"/>
      <c r="E62" s="30">
        <v>3.8</v>
      </c>
      <c r="F62" s="16">
        <v>0.45</v>
      </c>
      <c r="G62" s="16">
        <v>24.9</v>
      </c>
      <c r="H62" s="16">
        <v>113.22</v>
      </c>
      <c r="I62" s="16">
        <v>0.08</v>
      </c>
      <c r="J62" s="16">
        <v>0</v>
      </c>
      <c r="K62" s="16">
        <v>0</v>
      </c>
      <c r="L62" s="16">
        <v>13.02</v>
      </c>
      <c r="M62" s="16">
        <v>41.5</v>
      </c>
      <c r="N62" s="16">
        <v>17.53</v>
      </c>
      <c r="O62" s="16">
        <v>0.8</v>
      </c>
    </row>
    <row r="63" spans="1:15" x14ac:dyDescent="0.25">
      <c r="A63" s="29"/>
      <c r="B63" s="21" t="s">
        <v>67</v>
      </c>
      <c r="C63" s="9">
        <v>50</v>
      </c>
      <c r="D63" s="9"/>
      <c r="E63" s="16">
        <v>2.75</v>
      </c>
      <c r="F63" s="16">
        <v>0.5</v>
      </c>
      <c r="G63" s="16">
        <v>17</v>
      </c>
      <c r="H63" s="16">
        <v>85</v>
      </c>
      <c r="I63" s="16">
        <v>0.09</v>
      </c>
      <c r="J63" s="16">
        <v>0</v>
      </c>
      <c r="K63" s="16">
        <v>0</v>
      </c>
      <c r="L63" s="16">
        <v>10.5</v>
      </c>
      <c r="M63" s="16">
        <v>87</v>
      </c>
      <c r="N63" s="16">
        <v>28.5</v>
      </c>
      <c r="O63" s="16">
        <v>1.8</v>
      </c>
    </row>
    <row r="64" spans="1:15" x14ac:dyDescent="0.25">
      <c r="A64" s="29"/>
      <c r="B64" s="21" t="s">
        <v>68</v>
      </c>
      <c r="C64" s="9"/>
      <c r="D64" s="9"/>
      <c r="E64" s="16">
        <f t="shared" ref="E64:O64" si="1">SUM(E26:E63)</f>
        <v>27.15</v>
      </c>
      <c r="F64" s="16">
        <f t="shared" si="1"/>
        <v>29.44</v>
      </c>
      <c r="G64" s="16">
        <f t="shared" si="1"/>
        <v>113.02000000000001</v>
      </c>
      <c r="H64" s="16">
        <f t="shared" si="1"/>
        <v>884.92000000000007</v>
      </c>
      <c r="I64" s="16">
        <f t="shared" si="1"/>
        <v>0.48000000000000009</v>
      </c>
      <c r="J64" s="16">
        <f t="shared" si="1"/>
        <v>32.038000000000004</v>
      </c>
      <c r="K64" s="16">
        <f t="shared" si="1"/>
        <v>25.57</v>
      </c>
      <c r="L64" s="16">
        <f t="shared" si="1"/>
        <v>231.53</v>
      </c>
      <c r="M64" s="16">
        <f t="shared" si="1"/>
        <v>527.29999999999995</v>
      </c>
      <c r="N64" s="16">
        <f t="shared" si="1"/>
        <v>208.1</v>
      </c>
      <c r="O64" s="16">
        <f t="shared" si="1"/>
        <v>4.37</v>
      </c>
    </row>
    <row r="65" spans="1:15" x14ac:dyDescent="0.25">
      <c r="A65" s="29"/>
      <c r="B65" s="19" t="s">
        <v>69</v>
      </c>
      <c r="C65" s="9"/>
      <c r="D65" s="9"/>
      <c r="E65" s="16">
        <f t="shared" ref="E65:O65" si="2">SUM(E24+E64)</f>
        <v>57.064</v>
      </c>
      <c r="F65" s="16">
        <f t="shared" si="2"/>
        <v>53.53</v>
      </c>
      <c r="G65" s="16">
        <f t="shared" si="2"/>
        <v>229.66500000000002</v>
      </c>
      <c r="H65" s="16">
        <f t="shared" si="2"/>
        <v>1707.8830000000003</v>
      </c>
      <c r="I65" s="16">
        <f t="shared" si="2"/>
        <v>0.89000000000000012</v>
      </c>
      <c r="J65" s="16">
        <f t="shared" si="2"/>
        <v>33.028000000000006</v>
      </c>
      <c r="K65" s="16">
        <f t="shared" si="2"/>
        <v>176.32</v>
      </c>
      <c r="L65" s="16">
        <f t="shared" si="2"/>
        <v>666.67399999999998</v>
      </c>
      <c r="M65" s="16">
        <f t="shared" si="2"/>
        <v>1039.5349999999999</v>
      </c>
      <c r="N65" s="16">
        <f t="shared" si="2"/>
        <v>305.35000000000002</v>
      </c>
      <c r="O65" s="16">
        <f t="shared" si="2"/>
        <v>8.7720000000000002</v>
      </c>
    </row>
    <row r="66" spans="1:15" x14ac:dyDescent="0.25">
      <c r="A66" s="9" t="s">
        <v>70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x14ac:dyDescent="0.25">
      <c r="A67" s="29"/>
      <c r="B67" s="21" t="s">
        <v>71</v>
      </c>
      <c r="C67" s="9">
        <v>200</v>
      </c>
      <c r="D67" s="9"/>
      <c r="E67" s="16">
        <v>1</v>
      </c>
      <c r="F67" s="16">
        <v>0.01</v>
      </c>
      <c r="G67" s="16">
        <v>29.7</v>
      </c>
      <c r="H67" s="16">
        <v>128</v>
      </c>
      <c r="I67" s="16">
        <v>0.6</v>
      </c>
      <c r="J67" s="16">
        <v>0.06</v>
      </c>
      <c r="K67" s="16">
        <v>46</v>
      </c>
      <c r="L67" s="16"/>
      <c r="M67" s="16">
        <v>23</v>
      </c>
      <c r="N67" s="16">
        <v>23</v>
      </c>
      <c r="O67" s="16">
        <v>0.5</v>
      </c>
    </row>
    <row r="68" spans="1:15" x14ac:dyDescent="0.25">
      <c r="A68" s="29"/>
      <c r="B68" s="21" t="s">
        <v>121</v>
      </c>
      <c r="C68" s="9">
        <v>10</v>
      </c>
      <c r="D68" s="9"/>
      <c r="E68" s="16">
        <v>0.39200000000000002</v>
      </c>
      <c r="F68" s="16">
        <v>3.06</v>
      </c>
      <c r="G68" s="16">
        <v>6.2519999999999998</v>
      </c>
      <c r="H68" s="16">
        <v>54.1</v>
      </c>
      <c r="I68" s="16"/>
      <c r="J68" s="16"/>
      <c r="K68" s="16"/>
      <c r="L68" s="16"/>
      <c r="M68" s="16"/>
      <c r="N68" s="16"/>
      <c r="O68" s="16"/>
    </row>
    <row r="69" spans="1:15" x14ac:dyDescent="0.25">
      <c r="A69" s="29"/>
      <c r="B69" s="21" t="s">
        <v>73</v>
      </c>
      <c r="C69" s="9"/>
      <c r="D69" s="9"/>
      <c r="E69" s="16">
        <f t="shared" ref="E69:O69" si="3">SUM(E67:E68)</f>
        <v>1.3919999999999999</v>
      </c>
      <c r="F69" s="16">
        <f t="shared" si="3"/>
        <v>3.07</v>
      </c>
      <c r="G69" s="16">
        <f t="shared" si="3"/>
        <v>35.951999999999998</v>
      </c>
      <c r="H69" s="16">
        <f t="shared" si="3"/>
        <v>182.1</v>
      </c>
      <c r="I69" s="16">
        <f t="shared" si="3"/>
        <v>0.6</v>
      </c>
      <c r="J69" s="16">
        <f t="shared" si="3"/>
        <v>0.06</v>
      </c>
      <c r="K69" s="16">
        <f t="shared" si="3"/>
        <v>46</v>
      </c>
      <c r="L69" s="16">
        <f t="shared" si="3"/>
        <v>0</v>
      </c>
      <c r="M69" s="16">
        <f t="shared" si="3"/>
        <v>23</v>
      </c>
      <c r="N69" s="16">
        <f t="shared" si="3"/>
        <v>23</v>
      </c>
      <c r="O69" s="16">
        <f t="shared" si="3"/>
        <v>0.5</v>
      </c>
    </row>
    <row r="70" spans="1:15" x14ac:dyDescent="0.25">
      <c r="A70" s="29"/>
      <c r="B70" s="21" t="s">
        <v>74</v>
      </c>
      <c r="C70" s="9"/>
      <c r="D70" s="9"/>
      <c r="E70" s="16">
        <f t="shared" ref="E70:O70" si="4">SUM(E24,E64,E69)</f>
        <v>58.456000000000003</v>
      </c>
      <c r="F70" s="16">
        <f t="shared" si="4"/>
        <v>56.6</v>
      </c>
      <c r="G70" s="16">
        <f t="shared" si="4"/>
        <v>265.61700000000002</v>
      </c>
      <c r="H70" s="16">
        <f t="shared" si="4"/>
        <v>1889.9830000000002</v>
      </c>
      <c r="I70" s="16">
        <f t="shared" si="4"/>
        <v>1.4900000000000002</v>
      </c>
      <c r="J70" s="16">
        <f t="shared" si="4"/>
        <v>33.088000000000008</v>
      </c>
      <c r="K70" s="16">
        <f t="shared" si="4"/>
        <v>222.32</v>
      </c>
      <c r="L70" s="16">
        <f t="shared" si="4"/>
        <v>666.67399999999998</v>
      </c>
      <c r="M70" s="16">
        <f t="shared" si="4"/>
        <v>1062.5349999999999</v>
      </c>
      <c r="N70" s="16">
        <f t="shared" si="4"/>
        <v>328.35</v>
      </c>
      <c r="O70" s="16">
        <f t="shared" si="4"/>
        <v>9.2720000000000002</v>
      </c>
    </row>
  </sheetData>
  <mergeCells count="35">
    <mergeCell ref="A66:O66"/>
    <mergeCell ref="C67:D67"/>
    <mergeCell ref="C68:D68"/>
    <mergeCell ref="C69:D70"/>
    <mergeCell ref="A59:A61"/>
    <mergeCell ref="C59:D59"/>
    <mergeCell ref="C62:D62"/>
    <mergeCell ref="C63:D63"/>
    <mergeCell ref="C64:D65"/>
    <mergeCell ref="A33:A41"/>
    <mergeCell ref="C33:D33"/>
    <mergeCell ref="A42:A53"/>
    <mergeCell ref="C42:D42"/>
    <mergeCell ref="A54:A58"/>
    <mergeCell ref="C54:D54"/>
    <mergeCell ref="C22:D22"/>
    <mergeCell ref="C23:D23"/>
    <mergeCell ref="A25:O25"/>
    <mergeCell ref="A26:A32"/>
    <mergeCell ref="C26:D26"/>
    <mergeCell ref="A13:A16"/>
    <mergeCell ref="C13:D13"/>
    <mergeCell ref="A17:A20"/>
    <mergeCell ref="C17:D17"/>
    <mergeCell ref="C21:D21"/>
    <mergeCell ref="I4:K4"/>
    <mergeCell ref="L4:O4"/>
    <mergeCell ref="A6:O6"/>
    <mergeCell ref="A7:A12"/>
    <mergeCell ref="C7:D7"/>
    <mergeCell ref="A4:A5"/>
    <mergeCell ref="B4:B5"/>
    <mergeCell ref="C4:D4"/>
    <mergeCell ref="E4:G4"/>
    <mergeCell ref="H4:H5"/>
  </mergeCells>
  <printOptions gridLines="1"/>
  <pageMargins left="0.70833333333333304" right="0.70833333333333304" top="0.31527777777777799" bottom="0.57986111111111105" header="0.511811023622047" footer="0.511811023622047"/>
  <pageSetup paperSize="9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="90" zoomScaleNormal="90" workbookViewId="0">
      <selection activeCell="A14" sqref="A14"/>
    </sheetView>
  </sheetViews>
  <sheetFormatPr defaultColWidth="9" defaultRowHeight="15" x14ac:dyDescent="0.25"/>
  <cols>
    <col min="1" max="1" width="22.28515625" customWidth="1"/>
    <col min="2" max="2" width="43.28515625" customWidth="1"/>
    <col min="3" max="3" width="11.28515625" customWidth="1"/>
    <col min="4" max="4" width="10.28515625" customWidth="1"/>
    <col min="5" max="6" width="10.85546875" customWidth="1"/>
    <col min="7" max="7" width="10.5703125" customWidth="1"/>
    <col min="8" max="8" width="12.140625" customWidth="1"/>
    <col min="9" max="9" width="10.5703125" customWidth="1"/>
    <col min="10" max="10" width="10.140625" customWidth="1"/>
    <col min="11" max="11" width="11.7109375" customWidth="1"/>
    <col min="12" max="12" width="13" customWidth="1"/>
    <col min="13" max="13" width="11.42578125" customWidth="1"/>
    <col min="14" max="14" width="13.42578125" customWidth="1"/>
    <col min="15" max="15" width="12.7109375" customWidth="1"/>
    <col min="17" max="17" width="28" customWidth="1"/>
    <col min="18" max="18" width="14.7109375" customWidth="1"/>
  </cols>
  <sheetData>
    <row r="1" spans="1:18" ht="15.75" x14ac:dyDescent="0.25">
      <c r="A1" s="49" t="s">
        <v>190</v>
      </c>
      <c r="B1" s="50"/>
    </row>
    <row r="2" spans="1:18" ht="15.75" x14ac:dyDescent="0.25">
      <c r="A2" s="50" t="s">
        <v>1</v>
      </c>
      <c r="B2" s="50"/>
    </row>
    <row r="3" spans="1:18" ht="15.75" x14ac:dyDescent="0.25">
      <c r="A3" s="50" t="s">
        <v>2</v>
      </c>
      <c r="B3" s="50"/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8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18" x14ac:dyDescent="0.25">
      <c r="A5" s="11"/>
      <c r="B5" s="10"/>
      <c r="C5" s="15" t="s">
        <v>9</v>
      </c>
      <c r="D5" s="18" t="s">
        <v>10</v>
      </c>
      <c r="E5" s="19" t="s">
        <v>11</v>
      </c>
      <c r="F5" s="19" t="s">
        <v>12</v>
      </c>
      <c r="G5" s="19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</row>
    <row r="6" spans="1:18" ht="18.75" x14ac:dyDescent="0.3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31"/>
      <c r="R6" s="31"/>
    </row>
    <row r="7" spans="1:18" ht="18.75" x14ac:dyDescent="0.3">
      <c r="A7" s="6" t="s">
        <v>191</v>
      </c>
      <c r="B7" s="21" t="s">
        <v>192</v>
      </c>
      <c r="C7" s="9" t="s">
        <v>24</v>
      </c>
      <c r="D7" s="9"/>
      <c r="E7" s="16">
        <v>6.2089999999999996</v>
      </c>
      <c r="F7" s="16">
        <v>10.156000000000001</v>
      </c>
      <c r="G7" s="16">
        <v>31.45</v>
      </c>
      <c r="H7" s="16">
        <v>231.61199999999999</v>
      </c>
      <c r="I7" s="16">
        <v>0.17100000000000001</v>
      </c>
      <c r="J7" s="16">
        <v>0.25</v>
      </c>
      <c r="K7" s="16">
        <v>7.1999999999999995E-2</v>
      </c>
      <c r="L7" s="16">
        <v>172.68899999999999</v>
      </c>
      <c r="M7" s="16">
        <v>297.03100000000001</v>
      </c>
      <c r="N7" s="16">
        <v>4.694</v>
      </c>
      <c r="O7" s="16">
        <v>0.17599999999999999</v>
      </c>
      <c r="Q7" s="31"/>
      <c r="R7" s="31"/>
    </row>
    <row r="8" spans="1:18" ht="13.5" customHeight="1" x14ac:dyDescent="0.3">
      <c r="A8" s="6"/>
      <c r="B8" s="22" t="s">
        <v>193</v>
      </c>
      <c r="C8" s="23">
        <v>30.8</v>
      </c>
      <c r="D8" s="24">
        <v>30.8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1"/>
      <c r="R8" s="31"/>
    </row>
    <row r="9" spans="1:18" ht="13.5" customHeight="1" x14ac:dyDescent="0.3">
      <c r="A9" s="6"/>
      <c r="B9" s="22" t="s">
        <v>27</v>
      </c>
      <c r="C9" s="23">
        <v>176</v>
      </c>
      <c r="D9" s="24">
        <v>176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31"/>
      <c r="R9" s="31"/>
    </row>
    <row r="10" spans="1:18" ht="15" customHeight="1" x14ac:dyDescent="0.3">
      <c r="A10" s="6"/>
      <c r="B10" s="22" t="s">
        <v>26</v>
      </c>
      <c r="C10" s="23">
        <v>4</v>
      </c>
      <c r="D10" s="24">
        <v>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1"/>
      <c r="R10" s="31"/>
    </row>
    <row r="11" spans="1:18" ht="14.25" customHeight="1" x14ac:dyDescent="0.3">
      <c r="A11" s="6"/>
      <c r="B11" s="22" t="s">
        <v>28</v>
      </c>
      <c r="C11" s="23">
        <v>5</v>
      </c>
      <c r="D11" s="24">
        <v>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1"/>
      <c r="R11" s="31"/>
    </row>
    <row r="12" spans="1:18" ht="15" customHeight="1" x14ac:dyDescent="0.3">
      <c r="A12" s="11" t="s">
        <v>194</v>
      </c>
      <c r="B12" s="21" t="s">
        <v>195</v>
      </c>
      <c r="C12" s="9">
        <v>10</v>
      </c>
      <c r="D12" s="9"/>
      <c r="E12" s="16">
        <v>0</v>
      </c>
      <c r="F12" s="16">
        <v>8.1999999999999993</v>
      </c>
      <c r="G12" s="16">
        <v>0.1</v>
      </c>
      <c r="H12" s="16">
        <v>75</v>
      </c>
      <c r="I12" s="16">
        <v>0</v>
      </c>
      <c r="J12" s="16">
        <v>0</v>
      </c>
      <c r="K12" s="16">
        <v>59</v>
      </c>
      <c r="L12" s="16">
        <v>1</v>
      </c>
      <c r="M12" s="16">
        <v>2</v>
      </c>
      <c r="N12" s="16">
        <v>0</v>
      </c>
      <c r="O12" s="16">
        <v>0</v>
      </c>
      <c r="Q12" s="31"/>
      <c r="R12" s="31"/>
    </row>
    <row r="13" spans="1:18" ht="15" customHeight="1" x14ac:dyDescent="0.3">
      <c r="A13" s="11"/>
      <c r="B13" s="22" t="s">
        <v>28</v>
      </c>
      <c r="C13" s="23">
        <v>10</v>
      </c>
      <c r="D13" s="24">
        <v>10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Q13" s="31"/>
      <c r="R13" s="31"/>
    </row>
    <row r="14" spans="1:18" ht="15" customHeight="1" x14ac:dyDescent="0.3">
      <c r="A14" s="20" t="s">
        <v>34</v>
      </c>
      <c r="B14" s="21" t="s">
        <v>35</v>
      </c>
      <c r="C14" s="9">
        <v>100</v>
      </c>
      <c r="D14" s="9"/>
      <c r="E14" s="30">
        <v>0.4</v>
      </c>
      <c r="F14" s="16">
        <v>0.4</v>
      </c>
      <c r="G14" s="16">
        <v>9.8000000000000007</v>
      </c>
      <c r="H14" s="16">
        <v>47</v>
      </c>
      <c r="I14" s="16">
        <v>0.03</v>
      </c>
      <c r="J14" s="16">
        <v>10</v>
      </c>
      <c r="K14" s="16"/>
      <c r="L14" s="16">
        <v>13.05</v>
      </c>
      <c r="M14" s="16">
        <v>11</v>
      </c>
      <c r="N14" s="16">
        <v>9</v>
      </c>
      <c r="O14" s="16">
        <v>2.2000000000000002</v>
      </c>
      <c r="Q14" s="31"/>
      <c r="R14" s="31"/>
    </row>
    <row r="15" spans="1:18" ht="15" customHeight="1" x14ac:dyDescent="0.3">
      <c r="A15" s="6" t="s">
        <v>30</v>
      </c>
      <c r="B15" s="55" t="s">
        <v>196</v>
      </c>
      <c r="C15" s="9">
        <v>200</v>
      </c>
      <c r="D15" s="9"/>
      <c r="E15" s="43">
        <v>3.52</v>
      </c>
      <c r="F15" s="43">
        <v>3.72</v>
      </c>
      <c r="G15" s="16">
        <v>25.49</v>
      </c>
      <c r="H15" s="16">
        <v>145.19999999999999</v>
      </c>
      <c r="I15" s="16">
        <v>0.01</v>
      </c>
      <c r="J15" s="16">
        <v>1.3</v>
      </c>
      <c r="K15" s="16">
        <v>0.01</v>
      </c>
      <c r="L15" s="16">
        <v>122</v>
      </c>
      <c r="M15" s="16">
        <v>90</v>
      </c>
      <c r="N15" s="16">
        <v>14</v>
      </c>
      <c r="O15" s="16">
        <v>0.56000000000000005</v>
      </c>
      <c r="Q15" s="31"/>
      <c r="R15" s="31"/>
    </row>
    <row r="16" spans="1:18" ht="15.75" customHeight="1" x14ac:dyDescent="0.3">
      <c r="A16" s="6"/>
      <c r="B16" s="22" t="s">
        <v>32</v>
      </c>
      <c r="C16" s="23">
        <v>6</v>
      </c>
      <c r="D16" s="24">
        <v>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31"/>
      <c r="R16" s="31"/>
    </row>
    <row r="17" spans="1:18" ht="15.75" customHeight="1" x14ac:dyDescent="0.3">
      <c r="A17" s="6"/>
      <c r="B17" s="22" t="s">
        <v>27</v>
      </c>
      <c r="C17" s="23">
        <v>200</v>
      </c>
      <c r="D17" s="24">
        <v>200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1"/>
      <c r="R17" s="31"/>
    </row>
    <row r="18" spans="1:18" ht="15.75" customHeight="1" x14ac:dyDescent="0.3">
      <c r="A18" s="6"/>
      <c r="B18" s="22" t="s">
        <v>26</v>
      </c>
      <c r="C18" s="23">
        <v>10</v>
      </c>
      <c r="D18" s="24">
        <v>10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1"/>
      <c r="R18" s="31"/>
    </row>
    <row r="19" spans="1:18" ht="15.75" customHeight="1" x14ac:dyDescent="0.3">
      <c r="A19" s="29"/>
      <c r="B19" s="21" t="s">
        <v>33</v>
      </c>
      <c r="C19" s="9">
        <v>50</v>
      </c>
      <c r="D19" s="9"/>
      <c r="E19" s="30">
        <v>3.8</v>
      </c>
      <c r="F19" s="16">
        <v>0.45</v>
      </c>
      <c r="G19" s="16">
        <v>24.9</v>
      </c>
      <c r="H19" s="16">
        <v>113.22</v>
      </c>
      <c r="I19" s="16">
        <v>0.08</v>
      </c>
      <c r="J19" s="16">
        <v>0</v>
      </c>
      <c r="K19" s="16">
        <v>0</v>
      </c>
      <c r="L19" s="16">
        <v>13.02</v>
      </c>
      <c r="M19" s="16">
        <v>41.5</v>
      </c>
      <c r="N19" s="16">
        <v>17.53</v>
      </c>
      <c r="O19" s="16">
        <v>0.8</v>
      </c>
      <c r="Q19" s="31"/>
      <c r="R19" s="31"/>
    </row>
    <row r="20" spans="1:18" ht="15" customHeight="1" x14ac:dyDescent="0.3">
      <c r="A20" s="2" t="s">
        <v>90</v>
      </c>
      <c r="B20" s="21" t="s">
        <v>91</v>
      </c>
      <c r="C20" s="9">
        <v>60</v>
      </c>
      <c r="D20" s="9"/>
      <c r="E20" s="16">
        <v>0.46</v>
      </c>
      <c r="F20" s="16">
        <v>3.65</v>
      </c>
      <c r="G20" s="16">
        <v>1.43</v>
      </c>
      <c r="H20" s="16">
        <v>40.380000000000003</v>
      </c>
      <c r="I20" s="16">
        <v>0.02</v>
      </c>
      <c r="J20" s="16">
        <v>5.7</v>
      </c>
      <c r="K20" s="16">
        <v>0</v>
      </c>
      <c r="L20" s="16">
        <v>13.11</v>
      </c>
      <c r="M20" s="16">
        <v>24.01</v>
      </c>
      <c r="N20" s="16">
        <v>7.98</v>
      </c>
      <c r="O20" s="16">
        <v>0.34</v>
      </c>
      <c r="P20" s="56"/>
      <c r="Q20" s="31"/>
      <c r="R20" s="31"/>
    </row>
    <row r="21" spans="1:18" ht="15" customHeight="1" x14ac:dyDescent="0.3">
      <c r="A21" s="2"/>
      <c r="B21" s="22" t="s">
        <v>92</v>
      </c>
      <c r="C21" s="23">
        <v>71.3</v>
      </c>
      <c r="D21" s="24">
        <v>57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31"/>
      <c r="Q21" s="31"/>
      <c r="R21" s="31"/>
    </row>
    <row r="22" spans="1:18" ht="15" customHeight="1" x14ac:dyDescent="0.3">
      <c r="A22" s="2"/>
      <c r="B22" s="22" t="s">
        <v>93</v>
      </c>
      <c r="C22" s="23">
        <v>3.6</v>
      </c>
      <c r="D22" s="24">
        <v>3.6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56"/>
      <c r="Q22" s="31"/>
      <c r="R22" s="31"/>
    </row>
    <row r="23" spans="1:18" ht="15.75" customHeight="1" x14ac:dyDescent="0.3">
      <c r="A23" s="29"/>
      <c r="B23" s="21" t="s">
        <v>39</v>
      </c>
      <c r="C23" s="9"/>
      <c r="D23" s="9"/>
      <c r="E23" s="16">
        <f t="shared" ref="E23:O23" si="0">SUM(E7:E20)</f>
        <v>14.388999999999999</v>
      </c>
      <c r="F23" s="16">
        <f t="shared" si="0"/>
        <v>26.575999999999997</v>
      </c>
      <c r="G23" s="16">
        <f t="shared" si="0"/>
        <v>93.170000000000016</v>
      </c>
      <c r="H23" s="16">
        <f t="shared" si="0"/>
        <v>652.41199999999992</v>
      </c>
      <c r="I23" s="16">
        <f t="shared" si="0"/>
        <v>0.31100000000000005</v>
      </c>
      <c r="J23" s="16">
        <f t="shared" si="0"/>
        <v>17.25</v>
      </c>
      <c r="K23" s="16">
        <f t="shared" si="0"/>
        <v>59.082000000000001</v>
      </c>
      <c r="L23" s="16">
        <f t="shared" si="0"/>
        <v>334.86900000000003</v>
      </c>
      <c r="M23" s="16">
        <f t="shared" si="0"/>
        <v>465.541</v>
      </c>
      <c r="N23" s="16">
        <f t="shared" si="0"/>
        <v>53.204000000000008</v>
      </c>
      <c r="O23" s="16">
        <f t="shared" si="0"/>
        <v>4.0760000000000005</v>
      </c>
      <c r="Q23" s="31"/>
      <c r="R23" s="31"/>
    </row>
    <row r="24" spans="1:18" ht="18.75" x14ac:dyDescent="0.3">
      <c r="A24" s="29"/>
      <c r="B24" s="10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Q24" s="31"/>
      <c r="R24" s="31"/>
    </row>
    <row r="25" spans="1:18" ht="16.5" customHeight="1" x14ac:dyDescent="0.3">
      <c r="A25" s="6" t="s">
        <v>197</v>
      </c>
      <c r="B25" s="21" t="s">
        <v>42</v>
      </c>
      <c r="C25" s="9">
        <v>60</v>
      </c>
      <c r="D25" s="9"/>
      <c r="E25" s="16">
        <v>0.86</v>
      </c>
      <c r="F25" s="16">
        <v>3.65</v>
      </c>
      <c r="G25" s="16">
        <v>5.05</v>
      </c>
      <c r="H25" s="16">
        <v>56.34</v>
      </c>
      <c r="I25" s="16">
        <v>0.01</v>
      </c>
      <c r="J25" s="16">
        <v>5.7</v>
      </c>
      <c r="K25" s="16">
        <v>0</v>
      </c>
      <c r="L25" s="16">
        <v>21.09</v>
      </c>
      <c r="M25" s="16">
        <v>24.58</v>
      </c>
      <c r="N25" s="16">
        <v>12.54</v>
      </c>
      <c r="O25" s="16">
        <v>0.8</v>
      </c>
      <c r="Q25" s="31"/>
      <c r="R25" s="31"/>
    </row>
    <row r="26" spans="1:18" ht="15.75" customHeight="1" x14ac:dyDescent="0.3">
      <c r="A26" s="6"/>
      <c r="B26" s="22" t="s">
        <v>43</v>
      </c>
      <c r="C26" s="23" t="s">
        <v>44</v>
      </c>
      <c r="D26" s="24">
        <v>57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Q26" s="31"/>
      <c r="R26" s="31"/>
    </row>
    <row r="27" spans="1:18" ht="15" customHeight="1" x14ac:dyDescent="0.3">
      <c r="A27" s="6"/>
      <c r="B27" s="22" t="s">
        <v>45</v>
      </c>
      <c r="C27" s="23">
        <v>3.6</v>
      </c>
      <c r="D27" s="24">
        <v>3.6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4"/>
      <c r="R27" s="31"/>
    </row>
    <row r="28" spans="1:18" ht="13.5" customHeight="1" x14ac:dyDescent="0.3">
      <c r="A28" s="6" t="s">
        <v>198</v>
      </c>
      <c r="B28" s="21" t="s">
        <v>199</v>
      </c>
      <c r="C28" s="9">
        <v>200</v>
      </c>
      <c r="D28" s="9"/>
      <c r="E28" s="16">
        <v>6.6</v>
      </c>
      <c r="F28" s="16">
        <v>2.4</v>
      </c>
      <c r="G28" s="16">
        <v>9.9</v>
      </c>
      <c r="H28" s="16">
        <v>67.8</v>
      </c>
      <c r="I28" s="16">
        <v>0.1</v>
      </c>
      <c r="J28" s="16">
        <v>6.5</v>
      </c>
      <c r="K28" s="16">
        <v>22.5</v>
      </c>
      <c r="L28" s="16">
        <v>35.4</v>
      </c>
      <c r="M28" s="16">
        <v>97.1</v>
      </c>
      <c r="N28" s="16">
        <v>24</v>
      </c>
      <c r="O28" s="16">
        <v>0.9</v>
      </c>
      <c r="Q28" s="34"/>
      <c r="R28" s="34"/>
    </row>
    <row r="29" spans="1:18" ht="14.25" customHeight="1" x14ac:dyDescent="0.3">
      <c r="A29" s="6"/>
      <c r="B29" s="22" t="s">
        <v>200</v>
      </c>
      <c r="C29" s="23">
        <v>32</v>
      </c>
      <c r="D29" s="24">
        <v>31.3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Q29" s="34"/>
      <c r="R29" s="34"/>
    </row>
    <row r="30" spans="1:18" ht="13.5" customHeight="1" x14ac:dyDescent="0.3">
      <c r="A30" s="6"/>
      <c r="B30" s="22" t="s">
        <v>48</v>
      </c>
      <c r="C30" s="23">
        <v>59.5</v>
      </c>
      <c r="D30" s="24">
        <v>59.5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Q30" s="34"/>
      <c r="R30" s="34"/>
    </row>
    <row r="31" spans="1:18" ht="14.25" customHeight="1" x14ac:dyDescent="0.3">
      <c r="A31" s="6"/>
      <c r="B31" s="22" t="s">
        <v>52</v>
      </c>
      <c r="C31" s="23">
        <v>7.5</v>
      </c>
      <c r="D31" s="24">
        <v>7.5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Q31" s="34"/>
      <c r="R31" s="34"/>
    </row>
    <row r="32" spans="1:18" ht="13.5" customHeight="1" x14ac:dyDescent="0.3">
      <c r="A32" s="6"/>
      <c r="B32" s="22" t="s">
        <v>28</v>
      </c>
      <c r="C32" s="23">
        <v>2.5</v>
      </c>
      <c r="D32" s="24">
        <v>2.5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Q32" s="34"/>
      <c r="R32" s="34"/>
    </row>
    <row r="33" spans="1:18" ht="13.5" customHeight="1" x14ac:dyDescent="0.3">
      <c r="A33" s="6"/>
      <c r="B33" s="22" t="s">
        <v>201</v>
      </c>
      <c r="C33" s="23">
        <v>2.8</v>
      </c>
      <c r="D33" s="24">
        <v>2.8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Q33" s="34"/>
      <c r="R33" s="34"/>
    </row>
    <row r="34" spans="1:18" ht="14.25" customHeight="1" x14ac:dyDescent="0.25">
      <c r="A34" s="6"/>
      <c r="B34" s="22" t="s">
        <v>29</v>
      </c>
      <c r="C34" s="23">
        <v>0.2</v>
      </c>
      <c r="D34" s="24">
        <v>0.2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8" x14ac:dyDescent="0.25">
      <c r="A35" s="6" t="s">
        <v>202</v>
      </c>
      <c r="B35" s="21" t="s">
        <v>203</v>
      </c>
      <c r="C35" s="9" t="s">
        <v>204</v>
      </c>
      <c r="D35" s="9"/>
      <c r="E35" s="16">
        <v>19.72</v>
      </c>
      <c r="F35" s="16">
        <v>17.89</v>
      </c>
      <c r="G35" s="16">
        <v>4.76</v>
      </c>
      <c r="H35" s="16">
        <v>168.2</v>
      </c>
      <c r="I35" s="16">
        <v>0.17</v>
      </c>
      <c r="J35" s="16">
        <v>128</v>
      </c>
      <c r="K35" s="16">
        <v>0</v>
      </c>
      <c r="L35" s="16">
        <v>24.36</v>
      </c>
      <c r="M35" s="16">
        <v>194.69</v>
      </c>
      <c r="N35" s="16">
        <v>26.01</v>
      </c>
      <c r="O35" s="16">
        <v>2.3199999999999998</v>
      </c>
    </row>
    <row r="36" spans="1:18" x14ac:dyDescent="0.25">
      <c r="A36" s="6"/>
      <c r="B36" s="22" t="s">
        <v>108</v>
      </c>
      <c r="C36" s="23">
        <v>139</v>
      </c>
      <c r="D36" s="24">
        <v>102.6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8" x14ac:dyDescent="0.25">
      <c r="A37" s="6"/>
      <c r="B37" s="22" t="s">
        <v>50</v>
      </c>
      <c r="C37" s="23">
        <v>15</v>
      </c>
      <c r="D37" s="24">
        <v>15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8" ht="12.75" customHeight="1" x14ac:dyDescent="0.25">
      <c r="A38" s="6"/>
      <c r="B38" s="22" t="s">
        <v>52</v>
      </c>
      <c r="C38" s="23">
        <v>18</v>
      </c>
      <c r="D38" s="24">
        <v>15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8" x14ac:dyDescent="0.25">
      <c r="A39" s="6"/>
      <c r="B39" s="22" t="s">
        <v>102</v>
      </c>
      <c r="C39" s="23">
        <v>5</v>
      </c>
      <c r="D39" s="24">
        <v>5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8" ht="12" customHeight="1" x14ac:dyDescent="0.25">
      <c r="A40" s="6"/>
      <c r="B40" s="22" t="s">
        <v>138</v>
      </c>
      <c r="C40" s="23">
        <v>4</v>
      </c>
      <c r="D40" s="24">
        <v>4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8" x14ac:dyDescent="0.25">
      <c r="A41" s="6"/>
      <c r="B41" s="22" t="s">
        <v>29</v>
      </c>
      <c r="C41" s="23">
        <v>0.3</v>
      </c>
      <c r="D41" s="24">
        <v>0.3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8" x14ac:dyDescent="0.25">
      <c r="A42" s="6"/>
      <c r="B42" s="22" t="s">
        <v>137</v>
      </c>
      <c r="C42" s="23">
        <v>12</v>
      </c>
      <c r="D42" s="24">
        <v>12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8" x14ac:dyDescent="0.25">
      <c r="A43" s="6" t="s">
        <v>205</v>
      </c>
      <c r="B43" s="21" t="s">
        <v>206</v>
      </c>
      <c r="C43" s="9">
        <v>150</v>
      </c>
      <c r="D43" s="9"/>
      <c r="E43" s="16">
        <v>7.46</v>
      </c>
      <c r="F43" s="16">
        <v>5.61</v>
      </c>
      <c r="G43" s="16">
        <v>35.840000000000003</v>
      </c>
      <c r="H43" s="16">
        <v>230.45</v>
      </c>
      <c r="I43" s="16">
        <v>0.18</v>
      </c>
      <c r="J43" s="16">
        <v>0</v>
      </c>
      <c r="K43" s="16">
        <v>0</v>
      </c>
      <c r="L43" s="16">
        <v>12.98</v>
      </c>
      <c r="M43" s="16">
        <v>208.5</v>
      </c>
      <c r="N43" s="16">
        <v>67.5</v>
      </c>
      <c r="O43" s="16">
        <v>3.95</v>
      </c>
    </row>
    <row r="44" spans="1:18" x14ac:dyDescent="0.25">
      <c r="A44" s="6"/>
      <c r="B44" s="22" t="s">
        <v>126</v>
      </c>
      <c r="C44" s="23">
        <v>60.6</v>
      </c>
      <c r="D44" s="24">
        <v>60.6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8" x14ac:dyDescent="0.25">
      <c r="A45" s="6"/>
      <c r="B45" s="22" t="s">
        <v>29</v>
      </c>
      <c r="C45" s="23">
        <v>0.3</v>
      </c>
      <c r="D45" s="24">
        <v>0.3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8" x14ac:dyDescent="0.25">
      <c r="A46" s="6"/>
      <c r="B46" s="22" t="s">
        <v>28</v>
      </c>
      <c r="C46" s="23">
        <v>5.3</v>
      </c>
      <c r="D46" s="24">
        <v>5.3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8" x14ac:dyDescent="0.25">
      <c r="A47" s="11"/>
      <c r="B47" s="21" t="s">
        <v>166</v>
      </c>
      <c r="C47" s="9">
        <v>200</v>
      </c>
      <c r="D47" s="9"/>
      <c r="E47" s="16">
        <v>0.74</v>
      </c>
      <c r="F47" s="16">
        <v>0</v>
      </c>
      <c r="G47" s="16">
        <v>21.56</v>
      </c>
      <c r="H47" s="16">
        <v>88.48</v>
      </c>
      <c r="I47" s="16">
        <v>3.2000000000000001E-2</v>
      </c>
      <c r="J47" s="16">
        <v>0.12</v>
      </c>
      <c r="K47" s="16">
        <v>0</v>
      </c>
      <c r="L47" s="16">
        <v>8.8699999999999992</v>
      </c>
      <c r="M47" s="16">
        <v>10.89</v>
      </c>
      <c r="N47" s="16">
        <v>23.4</v>
      </c>
      <c r="O47" s="16">
        <v>0.216</v>
      </c>
    </row>
    <row r="48" spans="1:18" x14ac:dyDescent="0.25">
      <c r="A48" s="11"/>
      <c r="B48" s="22" t="s">
        <v>167</v>
      </c>
      <c r="C48" s="23">
        <v>200</v>
      </c>
      <c r="D48" s="24">
        <v>200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x14ac:dyDescent="0.25">
      <c r="A49" s="29"/>
      <c r="B49" s="21" t="s">
        <v>33</v>
      </c>
      <c r="C49" s="9">
        <v>50</v>
      </c>
      <c r="D49" s="9"/>
      <c r="E49" s="30">
        <v>3.8</v>
      </c>
      <c r="F49" s="16">
        <v>0.45</v>
      </c>
      <c r="G49" s="16">
        <v>24.9</v>
      </c>
      <c r="H49" s="16">
        <v>113.22</v>
      </c>
      <c r="I49" s="16">
        <v>0.08</v>
      </c>
      <c r="J49" s="16">
        <v>0</v>
      </c>
      <c r="K49" s="16">
        <v>0</v>
      </c>
      <c r="L49" s="16">
        <v>13.02</v>
      </c>
      <c r="M49" s="16">
        <v>41.5</v>
      </c>
      <c r="N49" s="16">
        <v>17.53</v>
      </c>
      <c r="O49" s="16">
        <v>0.8</v>
      </c>
    </row>
    <row r="50" spans="1:15" x14ac:dyDescent="0.25">
      <c r="A50" s="29"/>
      <c r="B50" s="21" t="s">
        <v>67</v>
      </c>
      <c r="C50" s="9">
        <v>50</v>
      </c>
      <c r="D50" s="9"/>
      <c r="E50" s="16">
        <v>2.75</v>
      </c>
      <c r="F50" s="16">
        <v>0.5</v>
      </c>
      <c r="G50" s="16">
        <v>17</v>
      </c>
      <c r="H50" s="16">
        <v>85</v>
      </c>
      <c r="I50" s="16">
        <v>0.09</v>
      </c>
      <c r="J50" s="16">
        <v>0</v>
      </c>
      <c r="K50" s="16">
        <v>0</v>
      </c>
      <c r="L50" s="16">
        <v>10.5</v>
      </c>
      <c r="M50" s="16">
        <v>87</v>
      </c>
      <c r="N50" s="16">
        <v>28.5</v>
      </c>
      <c r="O50" s="16">
        <v>1.8</v>
      </c>
    </row>
    <row r="51" spans="1:15" x14ac:dyDescent="0.25">
      <c r="A51" s="29"/>
      <c r="B51" s="21" t="s">
        <v>68</v>
      </c>
      <c r="C51" s="9"/>
      <c r="D51" s="9"/>
      <c r="E51" s="16">
        <f t="shared" ref="E51:O51" si="1">SUM(E25:E50)</f>
        <v>41.93</v>
      </c>
      <c r="F51" s="16">
        <f t="shared" si="1"/>
        <v>30.5</v>
      </c>
      <c r="G51" s="16">
        <f t="shared" si="1"/>
        <v>119.00999999999999</v>
      </c>
      <c r="H51" s="16">
        <f t="shared" si="1"/>
        <v>809.49</v>
      </c>
      <c r="I51" s="16">
        <f t="shared" si="1"/>
        <v>0.66199999999999992</v>
      </c>
      <c r="J51" s="16">
        <f t="shared" si="1"/>
        <v>140.32</v>
      </c>
      <c r="K51" s="16">
        <f t="shared" si="1"/>
        <v>22.5</v>
      </c>
      <c r="L51" s="16">
        <f t="shared" si="1"/>
        <v>126.22</v>
      </c>
      <c r="M51" s="16">
        <f t="shared" si="1"/>
        <v>664.26</v>
      </c>
      <c r="N51" s="16">
        <f t="shared" si="1"/>
        <v>199.48000000000002</v>
      </c>
      <c r="O51" s="16">
        <f t="shared" si="1"/>
        <v>10.786000000000001</v>
      </c>
    </row>
    <row r="52" spans="1:15" x14ac:dyDescent="0.25">
      <c r="A52" s="29"/>
      <c r="B52" s="19" t="s">
        <v>69</v>
      </c>
      <c r="C52" s="9"/>
      <c r="D52" s="9"/>
      <c r="E52" s="16">
        <f t="shared" ref="E52:O52" si="2">SUM(E23+E51)</f>
        <v>56.319000000000003</v>
      </c>
      <c r="F52" s="16">
        <f t="shared" si="2"/>
        <v>57.075999999999993</v>
      </c>
      <c r="G52" s="16">
        <f t="shared" si="2"/>
        <v>212.18</v>
      </c>
      <c r="H52" s="16">
        <f t="shared" si="2"/>
        <v>1461.902</v>
      </c>
      <c r="I52" s="16">
        <f t="shared" si="2"/>
        <v>0.97299999999999998</v>
      </c>
      <c r="J52" s="16">
        <f t="shared" si="2"/>
        <v>157.57</v>
      </c>
      <c r="K52" s="16">
        <f t="shared" si="2"/>
        <v>81.581999999999994</v>
      </c>
      <c r="L52" s="16">
        <f t="shared" si="2"/>
        <v>461.08900000000006</v>
      </c>
      <c r="M52" s="16">
        <f t="shared" si="2"/>
        <v>1129.8009999999999</v>
      </c>
      <c r="N52" s="16">
        <f t="shared" si="2"/>
        <v>252.68400000000003</v>
      </c>
      <c r="O52" s="16">
        <f t="shared" si="2"/>
        <v>14.862000000000002</v>
      </c>
    </row>
    <row r="53" spans="1:15" x14ac:dyDescent="0.25">
      <c r="A53" s="29"/>
      <c r="B53" s="10" t="s">
        <v>70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5">
      <c r="A54" s="6" t="s">
        <v>85</v>
      </c>
      <c r="B54" s="21" t="s">
        <v>86</v>
      </c>
      <c r="C54" s="9" t="s">
        <v>87</v>
      </c>
      <c r="D54" s="9"/>
      <c r="E54" s="16">
        <v>0.434</v>
      </c>
      <c r="F54" s="16">
        <v>0</v>
      </c>
      <c r="G54" s="16">
        <v>12.725</v>
      </c>
      <c r="H54" s="16">
        <v>46.033000000000001</v>
      </c>
      <c r="I54" s="16">
        <v>0.02</v>
      </c>
      <c r="J54" s="16">
        <v>0.08</v>
      </c>
      <c r="K54" s="16">
        <v>0</v>
      </c>
      <c r="L54" s="16">
        <v>3.0939999999999999</v>
      </c>
      <c r="M54" s="16">
        <v>2.7949999999999999</v>
      </c>
      <c r="N54" s="16">
        <v>0.55000000000000004</v>
      </c>
      <c r="O54" s="16">
        <v>2E-3</v>
      </c>
    </row>
    <row r="55" spans="1:15" x14ac:dyDescent="0.25">
      <c r="A55" s="6"/>
      <c r="B55" s="22" t="s">
        <v>88</v>
      </c>
      <c r="C55" s="23">
        <v>1</v>
      </c>
      <c r="D55" s="24">
        <v>1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x14ac:dyDescent="0.25">
      <c r="A56" s="6"/>
      <c r="B56" s="22" t="s">
        <v>26</v>
      </c>
      <c r="C56" s="23">
        <v>15</v>
      </c>
      <c r="D56" s="24">
        <v>15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A57" s="6"/>
      <c r="B57" s="22" t="s">
        <v>89</v>
      </c>
      <c r="C57" s="23">
        <v>7</v>
      </c>
      <c r="D57" s="24">
        <v>7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A58" s="29"/>
      <c r="B58" s="21" t="s">
        <v>121</v>
      </c>
      <c r="C58" s="9">
        <v>10</v>
      </c>
      <c r="D58" s="9"/>
      <c r="E58" s="16">
        <v>0.39200000000000002</v>
      </c>
      <c r="F58" s="16">
        <v>3.06</v>
      </c>
      <c r="G58" s="16">
        <v>6.2519999999999998</v>
      </c>
      <c r="H58" s="16">
        <v>54.1</v>
      </c>
      <c r="I58" s="16"/>
      <c r="J58" s="16"/>
      <c r="K58" s="16"/>
      <c r="L58" s="16"/>
      <c r="M58" s="16"/>
      <c r="N58" s="16"/>
      <c r="O58" s="16"/>
    </row>
    <row r="59" spans="1:15" x14ac:dyDescent="0.25">
      <c r="A59" s="29"/>
      <c r="B59" s="21" t="s">
        <v>73</v>
      </c>
      <c r="C59" s="9"/>
      <c r="D59" s="9"/>
      <c r="E59" s="16">
        <f t="shared" ref="E59:O59" si="3">SUM(E54:E58)</f>
        <v>0.82600000000000007</v>
      </c>
      <c r="F59" s="16">
        <f t="shared" si="3"/>
        <v>3.06</v>
      </c>
      <c r="G59" s="16">
        <f t="shared" si="3"/>
        <v>18.977</v>
      </c>
      <c r="H59" s="16">
        <f t="shared" si="3"/>
        <v>100.13300000000001</v>
      </c>
      <c r="I59" s="16">
        <f t="shared" si="3"/>
        <v>0.02</v>
      </c>
      <c r="J59" s="16">
        <f t="shared" si="3"/>
        <v>0.08</v>
      </c>
      <c r="K59" s="16">
        <f t="shared" si="3"/>
        <v>0</v>
      </c>
      <c r="L59" s="16">
        <f t="shared" si="3"/>
        <v>3.0939999999999999</v>
      </c>
      <c r="M59" s="16">
        <f t="shared" si="3"/>
        <v>2.7949999999999999</v>
      </c>
      <c r="N59" s="16">
        <f t="shared" si="3"/>
        <v>0.55000000000000004</v>
      </c>
      <c r="O59" s="16">
        <f t="shared" si="3"/>
        <v>2E-3</v>
      </c>
    </row>
    <row r="60" spans="1:15" x14ac:dyDescent="0.25">
      <c r="A60" s="29"/>
      <c r="B60" s="21" t="s">
        <v>74</v>
      </c>
      <c r="C60" s="9"/>
      <c r="D60" s="9"/>
      <c r="E60" s="16">
        <f t="shared" ref="E60:O60" si="4">SUM(E23,E51,E59)</f>
        <v>57.145000000000003</v>
      </c>
      <c r="F60" s="16">
        <f t="shared" si="4"/>
        <v>60.135999999999996</v>
      </c>
      <c r="G60" s="16">
        <f t="shared" si="4"/>
        <v>231.15700000000001</v>
      </c>
      <c r="H60" s="16">
        <f t="shared" si="4"/>
        <v>1562.0350000000001</v>
      </c>
      <c r="I60" s="16">
        <f t="shared" si="4"/>
        <v>0.99299999999999999</v>
      </c>
      <c r="J60" s="16">
        <f t="shared" si="4"/>
        <v>157.65</v>
      </c>
      <c r="K60" s="16">
        <f t="shared" si="4"/>
        <v>81.581999999999994</v>
      </c>
      <c r="L60" s="16">
        <f t="shared" si="4"/>
        <v>464.18300000000005</v>
      </c>
      <c r="M60" s="16">
        <f t="shared" si="4"/>
        <v>1132.596</v>
      </c>
      <c r="N60" s="16">
        <f t="shared" si="4"/>
        <v>253.23400000000004</v>
      </c>
      <c r="O60" s="16">
        <f t="shared" si="4"/>
        <v>14.864000000000003</v>
      </c>
    </row>
    <row r="66" spans="2:15" x14ac:dyDescent="0.25">
      <c r="B66" s="57"/>
      <c r="C66" s="57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2:15" x14ac:dyDescent="0.25">
      <c r="B67" s="58"/>
      <c r="C67" s="58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</row>
    <row r="68" spans="2:15" x14ac:dyDescent="0.25">
      <c r="B68" s="58"/>
      <c r="C68" s="58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</row>
    <row r="69" spans="2:15" x14ac:dyDescent="0.25">
      <c r="B69" s="58"/>
      <c r="C69" s="58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</row>
  </sheetData>
  <mergeCells count="38">
    <mergeCell ref="C58:D58"/>
    <mergeCell ref="C59:D60"/>
    <mergeCell ref="C50:D50"/>
    <mergeCell ref="C51:D52"/>
    <mergeCell ref="B53:O53"/>
    <mergeCell ref="A54:A57"/>
    <mergeCell ref="C54:D54"/>
    <mergeCell ref="A43:A46"/>
    <mergeCell ref="C43:D43"/>
    <mergeCell ref="A47:A48"/>
    <mergeCell ref="C47:D47"/>
    <mergeCell ref="C49:D49"/>
    <mergeCell ref="A25:A27"/>
    <mergeCell ref="C25:D25"/>
    <mergeCell ref="A28:A34"/>
    <mergeCell ref="C28:D28"/>
    <mergeCell ref="A35:A42"/>
    <mergeCell ref="C35:D35"/>
    <mergeCell ref="C19:D19"/>
    <mergeCell ref="A20:A22"/>
    <mergeCell ref="C20:D20"/>
    <mergeCell ref="C23:D23"/>
    <mergeCell ref="B24:O24"/>
    <mergeCell ref="A12:A13"/>
    <mergeCell ref="C12:D12"/>
    <mergeCell ref="C14:D14"/>
    <mergeCell ref="A15:A18"/>
    <mergeCell ref="C15:D15"/>
    <mergeCell ref="I4:K4"/>
    <mergeCell ref="L4:O4"/>
    <mergeCell ref="A6:O6"/>
    <mergeCell ref="A7:A11"/>
    <mergeCell ref="C7:D7"/>
    <mergeCell ref="A4:A5"/>
    <mergeCell ref="B4:B5"/>
    <mergeCell ref="C4:D4"/>
    <mergeCell ref="E4:G4"/>
    <mergeCell ref="H4:H5"/>
  </mergeCells>
  <printOptions gridLines="1"/>
  <pageMargins left="1.00972222222222" right="0.70833333333333304" top="0.74791666666666701" bottom="0.74791666666666701" header="0.511811023622047" footer="0.511811023622047"/>
  <pageSetup paperSize="9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selection activeCell="A19" sqref="A19:A20"/>
    </sheetView>
  </sheetViews>
  <sheetFormatPr defaultColWidth="9" defaultRowHeight="15" x14ac:dyDescent="0.25"/>
  <cols>
    <col min="1" max="1" width="23.5703125" customWidth="1"/>
    <col min="2" max="2" width="32.7109375" customWidth="1"/>
    <col min="3" max="3" width="10.85546875" customWidth="1"/>
    <col min="4" max="4" width="10" customWidth="1"/>
    <col min="7" max="7" width="10.5703125" customWidth="1"/>
    <col min="8" max="8" width="11.28515625" customWidth="1"/>
    <col min="9" max="9" width="9.5703125" customWidth="1"/>
    <col min="10" max="10" width="9.28515625" customWidth="1"/>
    <col min="12" max="13" width="10" customWidth="1"/>
    <col min="14" max="14" width="10.7109375" customWidth="1"/>
    <col min="15" max="15" width="10.28515625" customWidth="1"/>
    <col min="17" max="17" width="23.140625" customWidth="1"/>
    <col min="18" max="18" width="17.85546875" customWidth="1"/>
  </cols>
  <sheetData>
    <row r="1" spans="1:18" ht="15.75" x14ac:dyDescent="0.25">
      <c r="A1" s="50" t="s">
        <v>207</v>
      </c>
      <c r="B1" s="50"/>
    </row>
    <row r="2" spans="1:18" ht="15.75" x14ac:dyDescent="0.25">
      <c r="A2" s="50" t="s">
        <v>76</v>
      </c>
      <c r="B2" s="50"/>
    </row>
    <row r="3" spans="1:18" ht="15.75" x14ac:dyDescent="0.25">
      <c r="A3" s="50" t="s">
        <v>2</v>
      </c>
      <c r="B3" s="60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8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18" x14ac:dyDescent="0.25">
      <c r="A5" s="11"/>
      <c r="B5" s="10"/>
      <c r="C5" s="15" t="s">
        <v>9</v>
      </c>
      <c r="D5" s="18" t="s">
        <v>10</v>
      </c>
      <c r="E5" s="16" t="s">
        <v>11</v>
      </c>
      <c r="F5" s="16" t="s">
        <v>12</v>
      </c>
      <c r="G5" s="16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</row>
    <row r="6" spans="1:18" x14ac:dyDescent="0.25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8" ht="15" customHeight="1" x14ac:dyDescent="0.3">
      <c r="A7" s="6" t="s">
        <v>124</v>
      </c>
      <c r="B7" s="21" t="s">
        <v>125</v>
      </c>
      <c r="C7" s="9">
        <v>200</v>
      </c>
      <c r="D7" s="9"/>
      <c r="E7" s="16">
        <v>5.97</v>
      </c>
      <c r="F7" s="16">
        <v>5.48</v>
      </c>
      <c r="G7" s="16">
        <v>17.079999999999998</v>
      </c>
      <c r="H7" s="16">
        <v>141.6</v>
      </c>
      <c r="I7" s="16">
        <v>0.11</v>
      </c>
      <c r="J7" s="16">
        <v>0.91</v>
      </c>
      <c r="K7" s="16">
        <v>30.6</v>
      </c>
      <c r="L7" s="16">
        <v>160.88</v>
      </c>
      <c r="M7" s="16">
        <v>165.66</v>
      </c>
      <c r="N7" s="16">
        <v>46.46</v>
      </c>
      <c r="O7" s="16">
        <v>1.1299999999999999</v>
      </c>
      <c r="Q7" s="31"/>
      <c r="R7" s="61"/>
    </row>
    <row r="8" spans="1:18" ht="13.5" customHeight="1" x14ac:dyDescent="0.3">
      <c r="A8" s="6"/>
      <c r="B8" s="22" t="s">
        <v>27</v>
      </c>
      <c r="C8" s="23">
        <v>140</v>
      </c>
      <c r="D8" s="24">
        <v>140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1"/>
      <c r="R8" s="61"/>
    </row>
    <row r="9" spans="1:18" ht="15" customHeight="1" x14ac:dyDescent="0.3">
      <c r="A9" s="6"/>
      <c r="B9" s="22" t="s">
        <v>126</v>
      </c>
      <c r="C9" s="23">
        <v>16</v>
      </c>
      <c r="D9" s="24">
        <v>16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31"/>
      <c r="R9" s="61"/>
    </row>
    <row r="10" spans="1:18" ht="15" customHeight="1" x14ac:dyDescent="0.3">
      <c r="A10" s="6"/>
      <c r="B10" s="22" t="s">
        <v>80</v>
      </c>
      <c r="C10" s="23">
        <v>1.6</v>
      </c>
      <c r="D10" s="24">
        <v>1.6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1"/>
      <c r="R10" s="32"/>
    </row>
    <row r="11" spans="1:18" ht="15" customHeight="1" x14ac:dyDescent="0.3">
      <c r="A11" s="6"/>
      <c r="B11" s="22" t="s">
        <v>28</v>
      </c>
      <c r="C11" s="23">
        <v>2</v>
      </c>
      <c r="D11" s="24">
        <v>2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1"/>
      <c r="R11" s="61"/>
    </row>
    <row r="12" spans="1:18" ht="14.25" customHeight="1" x14ac:dyDescent="0.3">
      <c r="A12" s="11" t="s">
        <v>194</v>
      </c>
      <c r="B12" s="21" t="s">
        <v>195</v>
      </c>
      <c r="C12" s="9">
        <v>10</v>
      </c>
      <c r="D12" s="9"/>
      <c r="E12" s="16">
        <v>0</v>
      </c>
      <c r="F12" s="16">
        <v>8.1999999999999993</v>
      </c>
      <c r="G12" s="16">
        <v>0.1</v>
      </c>
      <c r="H12" s="16">
        <v>75</v>
      </c>
      <c r="I12" s="16">
        <v>0</v>
      </c>
      <c r="J12" s="16">
        <v>0</v>
      </c>
      <c r="K12" s="16">
        <v>59</v>
      </c>
      <c r="L12" s="16">
        <v>1</v>
      </c>
      <c r="M12" s="16">
        <v>2</v>
      </c>
      <c r="N12" s="16">
        <v>0</v>
      </c>
      <c r="O12" s="16">
        <v>0</v>
      </c>
      <c r="Q12" s="31"/>
      <c r="R12" s="61"/>
    </row>
    <row r="13" spans="1:18" ht="16.5" customHeight="1" x14ac:dyDescent="0.3">
      <c r="A13" s="11"/>
      <c r="B13" s="22" t="s">
        <v>28</v>
      </c>
      <c r="C13" s="23">
        <v>10</v>
      </c>
      <c r="D13" s="24">
        <v>10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Q13" s="31"/>
      <c r="R13" s="61"/>
    </row>
    <row r="14" spans="1:18" ht="15.75" customHeight="1" x14ac:dyDescent="0.3">
      <c r="A14" s="6" t="s">
        <v>85</v>
      </c>
      <c r="B14" s="55" t="s">
        <v>86</v>
      </c>
      <c r="C14" s="9" t="s">
        <v>208</v>
      </c>
      <c r="D14" s="9"/>
      <c r="E14" s="16">
        <v>0.434</v>
      </c>
      <c r="F14" s="16">
        <v>0</v>
      </c>
      <c r="G14" s="16">
        <v>12.725</v>
      </c>
      <c r="H14" s="16">
        <v>46.033000000000001</v>
      </c>
      <c r="I14" s="16">
        <v>0.02</v>
      </c>
      <c r="J14" s="16">
        <v>0.08</v>
      </c>
      <c r="K14" s="16">
        <v>0</v>
      </c>
      <c r="L14" s="16">
        <v>3.0939999999999999</v>
      </c>
      <c r="M14" s="16">
        <v>2.7949999999999999</v>
      </c>
      <c r="N14" s="16">
        <v>0.55000000000000004</v>
      </c>
      <c r="O14" s="16">
        <v>2E-3</v>
      </c>
      <c r="Q14" s="31"/>
      <c r="R14" s="61"/>
    </row>
    <row r="15" spans="1:18" ht="14.25" customHeight="1" x14ac:dyDescent="0.3">
      <c r="A15" s="6"/>
      <c r="B15" s="22" t="s">
        <v>88</v>
      </c>
      <c r="C15" s="23">
        <v>1</v>
      </c>
      <c r="D15" s="24">
        <v>1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Q15" s="31"/>
      <c r="R15" s="61"/>
    </row>
    <row r="16" spans="1:18" ht="14.25" customHeight="1" x14ac:dyDescent="0.3">
      <c r="A16" s="6"/>
      <c r="B16" s="22" t="s">
        <v>26</v>
      </c>
      <c r="C16" s="23">
        <v>15</v>
      </c>
      <c r="D16" s="24">
        <v>15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31"/>
      <c r="R16" s="61"/>
    </row>
    <row r="17" spans="1:18" ht="14.25" customHeight="1" x14ac:dyDescent="0.3">
      <c r="A17" s="6"/>
      <c r="B17" s="22" t="s">
        <v>89</v>
      </c>
      <c r="C17" s="23">
        <v>7</v>
      </c>
      <c r="D17" s="24">
        <v>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1"/>
      <c r="R17" s="61"/>
    </row>
    <row r="18" spans="1:18" ht="15" customHeight="1" x14ac:dyDescent="0.3">
      <c r="A18" s="29"/>
      <c r="B18" s="21" t="s">
        <v>33</v>
      </c>
      <c r="C18" s="9">
        <v>50</v>
      </c>
      <c r="D18" s="9"/>
      <c r="E18" s="30">
        <v>3.8</v>
      </c>
      <c r="F18" s="16">
        <v>0.45</v>
      </c>
      <c r="G18" s="16">
        <v>24.9</v>
      </c>
      <c r="H18" s="16">
        <v>113.22</v>
      </c>
      <c r="I18" s="16">
        <v>0.08</v>
      </c>
      <c r="J18" s="16">
        <v>0</v>
      </c>
      <c r="K18" s="16">
        <v>0</v>
      </c>
      <c r="L18" s="16">
        <v>13.02</v>
      </c>
      <c r="M18" s="16">
        <v>41.5</v>
      </c>
      <c r="N18" s="16">
        <v>17.53</v>
      </c>
      <c r="O18" s="16">
        <v>0.8</v>
      </c>
      <c r="Q18" s="31"/>
      <c r="R18" s="61"/>
    </row>
    <row r="19" spans="1:18" ht="15" customHeight="1" x14ac:dyDescent="0.3">
      <c r="A19" s="20" t="s">
        <v>36</v>
      </c>
      <c r="B19" s="21" t="s">
        <v>37</v>
      </c>
      <c r="C19" s="9" t="s">
        <v>38</v>
      </c>
      <c r="D19" s="9"/>
      <c r="E19" s="30">
        <v>6.1</v>
      </c>
      <c r="F19" s="16">
        <v>5.52</v>
      </c>
      <c r="G19" s="16">
        <v>0.34</v>
      </c>
      <c r="H19" s="16">
        <v>75.36</v>
      </c>
      <c r="I19" s="16">
        <v>0.03</v>
      </c>
      <c r="J19" s="16">
        <v>0</v>
      </c>
      <c r="K19" s="16">
        <v>120</v>
      </c>
      <c r="L19" s="16">
        <v>41</v>
      </c>
      <c r="M19" s="16">
        <v>95.16</v>
      </c>
      <c r="N19" s="16">
        <v>6.64</v>
      </c>
      <c r="O19" s="16">
        <v>1.32</v>
      </c>
      <c r="Q19" s="31"/>
      <c r="R19" s="61"/>
    </row>
    <row r="20" spans="1:18" ht="15.75" customHeight="1" x14ac:dyDescent="0.3">
      <c r="A20" s="20" t="s">
        <v>34</v>
      </c>
      <c r="B20" s="21" t="s">
        <v>127</v>
      </c>
      <c r="C20" s="9">
        <v>150</v>
      </c>
      <c r="D20" s="9"/>
      <c r="E20" s="30">
        <v>0.6</v>
      </c>
      <c r="F20" s="16">
        <v>0.6</v>
      </c>
      <c r="G20" s="16">
        <v>14.7</v>
      </c>
      <c r="H20" s="16">
        <v>70.5</v>
      </c>
      <c r="I20" s="16">
        <v>4.4999999999999998E-2</v>
      </c>
      <c r="J20" s="16">
        <v>15</v>
      </c>
      <c r="K20" s="16"/>
      <c r="L20" s="16">
        <v>19.574999999999999</v>
      </c>
      <c r="M20" s="16">
        <v>16.5</v>
      </c>
      <c r="N20" s="16">
        <v>13.5</v>
      </c>
      <c r="O20" s="16">
        <v>3.3</v>
      </c>
      <c r="Q20" s="31"/>
      <c r="R20" s="61"/>
    </row>
    <row r="21" spans="1:18" ht="18.75" x14ac:dyDescent="0.3">
      <c r="A21" s="29"/>
      <c r="B21" s="21" t="s">
        <v>39</v>
      </c>
      <c r="C21" s="9"/>
      <c r="D21" s="9"/>
      <c r="E21" s="16">
        <f t="shared" ref="E21:O21" si="0">SUM(E7:E20)</f>
        <v>16.904000000000003</v>
      </c>
      <c r="F21" s="16">
        <f t="shared" si="0"/>
        <v>20.25</v>
      </c>
      <c r="G21" s="16">
        <f t="shared" si="0"/>
        <v>69.844999999999999</v>
      </c>
      <c r="H21" s="16">
        <f t="shared" si="0"/>
        <v>521.71299999999997</v>
      </c>
      <c r="I21" s="16">
        <f t="shared" si="0"/>
        <v>0.28500000000000003</v>
      </c>
      <c r="J21" s="16">
        <f t="shared" si="0"/>
        <v>15.99</v>
      </c>
      <c r="K21" s="16">
        <f t="shared" si="0"/>
        <v>209.6</v>
      </c>
      <c r="L21" s="16">
        <f t="shared" si="0"/>
        <v>238.56899999999999</v>
      </c>
      <c r="M21" s="16">
        <f t="shared" si="0"/>
        <v>323.61500000000001</v>
      </c>
      <c r="N21" s="16">
        <f t="shared" si="0"/>
        <v>84.679999999999993</v>
      </c>
      <c r="O21" s="16">
        <f t="shared" si="0"/>
        <v>6.5519999999999996</v>
      </c>
      <c r="Q21" s="31"/>
      <c r="R21" s="61"/>
    </row>
    <row r="22" spans="1:18" ht="18.75" x14ac:dyDescent="0.3">
      <c r="A22" s="9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Q22" s="31"/>
      <c r="R22" s="61"/>
    </row>
    <row r="23" spans="1:18" ht="33.75" customHeight="1" x14ac:dyDescent="0.3">
      <c r="A23" s="2" t="s">
        <v>155</v>
      </c>
      <c r="B23" s="35" t="s">
        <v>209</v>
      </c>
      <c r="C23" s="9">
        <v>100</v>
      </c>
      <c r="D23" s="9"/>
      <c r="E23" s="16">
        <v>1.1299999999999999</v>
      </c>
      <c r="F23" s="16">
        <v>6.19</v>
      </c>
      <c r="G23" s="16">
        <v>4.72</v>
      </c>
      <c r="H23" s="16">
        <v>79.099999999999994</v>
      </c>
      <c r="I23" s="16">
        <v>0.06</v>
      </c>
      <c r="J23" s="16">
        <v>20.420000000000002</v>
      </c>
      <c r="K23" s="16">
        <v>0</v>
      </c>
      <c r="L23" s="16">
        <v>17.579999999999998</v>
      </c>
      <c r="M23" s="16">
        <v>32.880000000000003</v>
      </c>
      <c r="N23" s="16">
        <v>17.79</v>
      </c>
      <c r="O23" s="16">
        <v>0.84</v>
      </c>
      <c r="Q23" s="34"/>
      <c r="R23" s="61"/>
    </row>
    <row r="24" spans="1:18" ht="15" customHeight="1" x14ac:dyDescent="0.3">
      <c r="A24" s="2"/>
      <c r="B24" s="22" t="s">
        <v>157</v>
      </c>
      <c r="C24" s="23">
        <v>84.7</v>
      </c>
      <c r="D24" s="24">
        <v>72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Q24" s="34"/>
      <c r="R24" s="61"/>
    </row>
    <row r="25" spans="1:18" ht="14.25" customHeight="1" x14ac:dyDescent="0.3">
      <c r="A25" s="2"/>
      <c r="B25" s="22" t="s">
        <v>52</v>
      </c>
      <c r="C25" s="23">
        <v>28.8</v>
      </c>
      <c r="D25" s="24">
        <v>24.2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34"/>
      <c r="R25" s="61"/>
    </row>
    <row r="26" spans="1:18" ht="14.25" customHeight="1" x14ac:dyDescent="0.3">
      <c r="A26" s="2"/>
      <c r="B26" s="22" t="s">
        <v>102</v>
      </c>
      <c r="C26" s="23">
        <v>6</v>
      </c>
      <c r="D26" s="24">
        <v>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Q26" s="34"/>
      <c r="R26" s="61"/>
    </row>
    <row r="27" spans="1:18" ht="15" customHeight="1" x14ac:dyDescent="0.3">
      <c r="A27" s="6" t="s">
        <v>210</v>
      </c>
      <c r="B27" s="21" t="s">
        <v>211</v>
      </c>
      <c r="C27" s="9">
        <v>200</v>
      </c>
      <c r="D27" s="9"/>
      <c r="E27" s="16">
        <v>1.06</v>
      </c>
      <c r="F27" s="16">
        <v>4.09</v>
      </c>
      <c r="G27" s="16">
        <v>13.54</v>
      </c>
      <c r="H27" s="16">
        <v>97.4</v>
      </c>
      <c r="I27" s="16">
        <v>0.08</v>
      </c>
      <c r="J27" s="16">
        <v>6.03</v>
      </c>
      <c r="K27" s="16">
        <v>0</v>
      </c>
      <c r="L27" s="16">
        <v>19.96</v>
      </c>
      <c r="M27" s="16">
        <v>50.64</v>
      </c>
      <c r="N27" s="16">
        <v>21.12</v>
      </c>
      <c r="O27" s="16">
        <v>0.75</v>
      </c>
      <c r="Q27" s="34"/>
      <c r="R27" s="62"/>
    </row>
    <row r="28" spans="1:18" ht="15.75" customHeight="1" x14ac:dyDescent="0.3">
      <c r="A28" s="6"/>
      <c r="B28" s="22" t="s">
        <v>48</v>
      </c>
      <c r="C28" s="23" t="s">
        <v>131</v>
      </c>
      <c r="D28" s="24">
        <v>60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Q28" s="34"/>
      <c r="R28" s="62"/>
    </row>
    <row r="29" spans="1:18" ht="15" customHeight="1" x14ac:dyDescent="0.3">
      <c r="A29" s="6"/>
      <c r="B29" s="22" t="s">
        <v>212</v>
      </c>
      <c r="C29" s="23">
        <v>4</v>
      </c>
      <c r="D29" s="24">
        <v>4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Q29" s="34"/>
      <c r="R29" s="62"/>
    </row>
    <row r="30" spans="1:18" ht="15" customHeight="1" x14ac:dyDescent="0.3">
      <c r="A30" s="6"/>
      <c r="B30" s="22" t="s">
        <v>52</v>
      </c>
      <c r="C30" s="23">
        <v>4.8</v>
      </c>
      <c r="D30" s="24">
        <v>4.8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Q30" s="34"/>
      <c r="R30" s="62"/>
    </row>
    <row r="31" spans="1:18" x14ac:dyDescent="0.25">
      <c r="A31" s="6"/>
      <c r="B31" s="22" t="s">
        <v>50</v>
      </c>
      <c r="C31" s="23" t="s">
        <v>107</v>
      </c>
      <c r="D31" s="24">
        <v>10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8" x14ac:dyDescent="0.25">
      <c r="A32" s="6"/>
      <c r="B32" s="22" t="s">
        <v>100</v>
      </c>
      <c r="C32" s="23">
        <v>15</v>
      </c>
      <c r="D32" s="24">
        <v>13.4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6"/>
      <c r="B33" s="22" t="s">
        <v>102</v>
      </c>
      <c r="C33" s="23">
        <v>4</v>
      </c>
      <c r="D33" s="24">
        <v>4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6"/>
      <c r="B34" s="22" t="s">
        <v>213</v>
      </c>
      <c r="C34" s="23">
        <v>4</v>
      </c>
      <c r="D34" s="24">
        <v>4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6"/>
      <c r="B35" s="22" t="s">
        <v>108</v>
      </c>
      <c r="C35" s="23">
        <v>32.4</v>
      </c>
      <c r="D35" s="24">
        <v>32.4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6"/>
      <c r="B36" s="22" t="s">
        <v>29</v>
      </c>
      <c r="C36" s="23">
        <v>0.2</v>
      </c>
      <c r="D36" s="24">
        <v>0.2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6" t="s">
        <v>214</v>
      </c>
      <c r="B37" s="21" t="s">
        <v>215</v>
      </c>
      <c r="C37" s="9">
        <v>210</v>
      </c>
      <c r="D37" s="9"/>
      <c r="E37" s="16">
        <v>20.3</v>
      </c>
      <c r="F37" s="16">
        <v>17</v>
      </c>
      <c r="G37" s="16">
        <v>35.69</v>
      </c>
      <c r="H37" s="16">
        <v>377</v>
      </c>
      <c r="I37" s="16">
        <v>0.06</v>
      </c>
      <c r="J37" s="16">
        <v>1.01</v>
      </c>
      <c r="K37" s="16">
        <v>48</v>
      </c>
      <c r="L37" s="16">
        <v>45</v>
      </c>
      <c r="M37" s="16">
        <v>199.3</v>
      </c>
      <c r="N37" s="16">
        <v>47</v>
      </c>
      <c r="O37" s="16">
        <v>2.19</v>
      </c>
    </row>
    <row r="38" spans="1:15" x14ac:dyDescent="0.25">
      <c r="A38" s="6"/>
      <c r="B38" s="22" t="s">
        <v>216</v>
      </c>
      <c r="C38" s="23">
        <v>139.69999999999999</v>
      </c>
      <c r="D38" s="24">
        <v>100.3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6"/>
      <c r="B39" s="22" t="s">
        <v>28</v>
      </c>
      <c r="C39" s="23">
        <v>8</v>
      </c>
      <c r="D39" s="24">
        <v>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6"/>
      <c r="B40" s="22" t="s">
        <v>50</v>
      </c>
      <c r="C40" s="23" t="s">
        <v>51</v>
      </c>
      <c r="D40" s="24">
        <v>13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6"/>
      <c r="B41" s="22" t="s">
        <v>52</v>
      </c>
      <c r="C41" s="23">
        <v>11</v>
      </c>
      <c r="D41" s="24">
        <v>9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6"/>
      <c r="B42" s="22" t="s">
        <v>137</v>
      </c>
      <c r="C42" s="23">
        <v>7</v>
      </c>
      <c r="D42" s="24">
        <v>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6"/>
      <c r="B43" s="22" t="s">
        <v>212</v>
      </c>
      <c r="C43" s="23">
        <v>46</v>
      </c>
      <c r="D43" s="24">
        <v>46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6"/>
      <c r="B44" s="22" t="s">
        <v>29</v>
      </c>
      <c r="C44" s="23">
        <v>0.2</v>
      </c>
      <c r="D44" s="24">
        <v>0.2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A45" s="6" t="s">
        <v>117</v>
      </c>
      <c r="B45" s="21" t="s">
        <v>118</v>
      </c>
      <c r="C45" s="9">
        <v>200</v>
      </c>
      <c r="D45" s="9"/>
      <c r="E45" s="16">
        <v>8.6999999999999993</v>
      </c>
      <c r="F45" s="16">
        <v>8.8000000000000007</v>
      </c>
      <c r="G45" s="16">
        <v>54.8</v>
      </c>
      <c r="H45" s="16">
        <v>339</v>
      </c>
      <c r="I45" s="16">
        <v>0</v>
      </c>
      <c r="J45" s="16">
        <v>1.8</v>
      </c>
      <c r="K45" s="16">
        <v>0</v>
      </c>
      <c r="L45" s="16">
        <v>12</v>
      </c>
      <c r="M45" s="16">
        <v>0</v>
      </c>
      <c r="N45" s="16">
        <v>2</v>
      </c>
      <c r="O45" s="16">
        <v>0.2</v>
      </c>
    </row>
    <row r="46" spans="1:15" x14ac:dyDescent="0.25">
      <c r="A46" s="6"/>
      <c r="B46" s="22" t="s">
        <v>119</v>
      </c>
      <c r="C46" s="23">
        <v>24</v>
      </c>
      <c r="D46" s="24">
        <v>24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A47" s="6"/>
      <c r="B47" s="22" t="s">
        <v>26</v>
      </c>
      <c r="C47" s="23">
        <v>10</v>
      </c>
      <c r="D47" s="24">
        <v>10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A48" s="29"/>
      <c r="B48" s="21" t="s">
        <v>33</v>
      </c>
      <c r="C48" s="9">
        <v>50</v>
      </c>
      <c r="D48" s="9"/>
      <c r="E48" s="30">
        <v>3.8</v>
      </c>
      <c r="F48" s="16">
        <v>0.45</v>
      </c>
      <c r="G48" s="16">
        <v>24.9</v>
      </c>
      <c r="H48" s="16">
        <v>113.22</v>
      </c>
      <c r="I48" s="16">
        <v>0.08</v>
      </c>
      <c r="J48" s="16">
        <v>0</v>
      </c>
      <c r="K48" s="16">
        <v>0</v>
      </c>
      <c r="L48" s="16">
        <v>13.02</v>
      </c>
      <c r="M48" s="16">
        <v>41.5</v>
      </c>
      <c r="N48" s="16">
        <v>17.53</v>
      </c>
      <c r="O48" s="16">
        <v>0.8</v>
      </c>
    </row>
    <row r="49" spans="1:15" x14ac:dyDescent="0.25">
      <c r="A49" s="29"/>
      <c r="B49" s="21" t="s">
        <v>67</v>
      </c>
      <c r="C49" s="9">
        <v>50</v>
      </c>
      <c r="D49" s="9"/>
      <c r="E49" s="16">
        <v>2.75</v>
      </c>
      <c r="F49" s="16">
        <v>0.5</v>
      </c>
      <c r="G49" s="16">
        <v>17</v>
      </c>
      <c r="H49" s="16">
        <v>85</v>
      </c>
      <c r="I49" s="16">
        <v>0.09</v>
      </c>
      <c r="J49" s="16">
        <v>0</v>
      </c>
      <c r="K49" s="16">
        <v>0</v>
      </c>
      <c r="L49" s="16">
        <v>10.5</v>
      </c>
      <c r="M49" s="16">
        <v>87</v>
      </c>
      <c r="N49" s="16">
        <v>28.5</v>
      </c>
      <c r="O49" s="16">
        <v>1.8</v>
      </c>
    </row>
    <row r="50" spans="1:15" x14ac:dyDescent="0.25">
      <c r="A50" s="29"/>
      <c r="B50" s="21" t="s">
        <v>68</v>
      </c>
      <c r="C50" s="9"/>
      <c r="D50" s="9"/>
      <c r="E50" s="16">
        <f t="shared" ref="E50:O50" si="1">SUM(E23:E49)</f>
        <v>37.74</v>
      </c>
      <c r="F50" s="16">
        <f t="shared" si="1"/>
        <v>37.03</v>
      </c>
      <c r="G50" s="16">
        <f t="shared" si="1"/>
        <v>150.65</v>
      </c>
      <c r="H50" s="16">
        <f t="shared" si="1"/>
        <v>1090.72</v>
      </c>
      <c r="I50" s="16">
        <f t="shared" si="1"/>
        <v>0.37</v>
      </c>
      <c r="J50" s="16">
        <f t="shared" si="1"/>
        <v>29.260000000000005</v>
      </c>
      <c r="K50" s="16">
        <f t="shared" si="1"/>
        <v>48</v>
      </c>
      <c r="L50" s="16">
        <f t="shared" si="1"/>
        <v>118.05999999999999</v>
      </c>
      <c r="M50" s="16">
        <f t="shared" si="1"/>
        <v>411.32000000000005</v>
      </c>
      <c r="N50" s="16">
        <f t="shared" si="1"/>
        <v>133.94</v>
      </c>
      <c r="O50" s="16">
        <f t="shared" si="1"/>
        <v>6.58</v>
      </c>
    </row>
    <row r="51" spans="1:15" x14ac:dyDescent="0.25">
      <c r="A51" s="29"/>
      <c r="B51" s="19" t="s">
        <v>69</v>
      </c>
      <c r="C51" s="9"/>
      <c r="D51" s="9"/>
      <c r="E51" s="16">
        <f t="shared" ref="E51:O51" si="2">SUM(E21+E50)</f>
        <v>54.644000000000005</v>
      </c>
      <c r="F51" s="16">
        <f t="shared" si="2"/>
        <v>57.28</v>
      </c>
      <c r="G51" s="16">
        <f t="shared" si="2"/>
        <v>220.495</v>
      </c>
      <c r="H51" s="16">
        <f t="shared" si="2"/>
        <v>1612.433</v>
      </c>
      <c r="I51" s="16">
        <f t="shared" si="2"/>
        <v>0.65500000000000003</v>
      </c>
      <c r="J51" s="16">
        <f t="shared" si="2"/>
        <v>45.250000000000007</v>
      </c>
      <c r="K51" s="16">
        <f t="shared" si="2"/>
        <v>257.60000000000002</v>
      </c>
      <c r="L51" s="16">
        <f t="shared" si="2"/>
        <v>356.62899999999996</v>
      </c>
      <c r="M51" s="16">
        <f t="shared" si="2"/>
        <v>734.93500000000006</v>
      </c>
      <c r="N51" s="16">
        <f t="shared" si="2"/>
        <v>218.62</v>
      </c>
      <c r="O51" s="16">
        <f t="shared" si="2"/>
        <v>13.132</v>
      </c>
    </row>
    <row r="52" spans="1:15" x14ac:dyDescent="0.25">
      <c r="A52" s="29"/>
      <c r="B52" s="10" t="s">
        <v>70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25">
      <c r="A53" s="29"/>
      <c r="B53" s="21" t="s">
        <v>120</v>
      </c>
      <c r="C53" s="9">
        <v>200</v>
      </c>
      <c r="D53" s="9"/>
      <c r="E53" s="16">
        <v>5.8</v>
      </c>
      <c r="F53" s="16">
        <v>5</v>
      </c>
      <c r="G53" s="16">
        <v>8</v>
      </c>
      <c r="H53" s="16">
        <v>106</v>
      </c>
      <c r="I53" s="16">
        <v>0.08</v>
      </c>
      <c r="J53" s="16">
        <v>0.34</v>
      </c>
      <c r="K53" s="16">
        <v>1.4</v>
      </c>
      <c r="L53" s="16">
        <v>40</v>
      </c>
      <c r="M53" s="16">
        <v>240</v>
      </c>
      <c r="N53" s="16">
        <v>180</v>
      </c>
      <c r="O53" s="16">
        <v>0.2</v>
      </c>
    </row>
    <row r="54" spans="1:15" x14ac:dyDescent="0.25">
      <c r="A54" s="29"/>
      <c r="B54" s="21" t="s">
        <v>72</v>
      </c>
      <c r="C54" s="9">
        <v>10</v>
      </c>
      <c r="D54" s="9"/>
      <c r="E54" s="16">
        <v>0.75</v>
      </c>
      <c r="F54" s="16">
        <v>0.98</v>
      </c>
      <c r="G54" s="16">
        <v>7.44</v>
      </c>
      <c r="H54" s="16">
        <v>41.7</v>
      </c>
      <c r="I54" s="16">
        <v>7.0000000000000001E-3</v>
      </c>
      <c r="J54" s="16">
        <v>7.0000000000000001E-3</v>
      </c>
      <c r="K54" s="16"/>
      <c r="L54" s="16">
        <v>1</v>
      </c>
      <c r="M54" s="16">
        <v>2.9</v>
      </c>
      <c r="N54" s="16">
        <v>9</v>
      </c>
      <c r="O54" s="16">
        <v>0.21</v>
      </c>
    </row>
    <row r="55" spans="1:15" x14ac:dyDescent="0.25">
      <c r="A55" s="29"/>
      <c r="B55" s="21" t="s">
        <v>217</v>
      </c>
      <c r="C55" s="9"/>
      <c r="D55" s="9"/>
      <c r="E55" s="16">
        <f t="shared" ref="E55:O55" si="3">SUM(E53:E54)</f>
        <v>6.55</v>
      </c>
      <c r="F55" s="16">
        <f t="shared" si="3"/>
        <v>5.98</v>
      </c>
      <c r="G55" s="16">
        <f t="shared" si="3"/>
        <v>15.440000000000001</v>
      </c>
      <c r="H55" s="16">
        <f t="shared" si="3"/>
        <v>147.69999999999999</v>
      </c>
      <c r="I55" s="16">
        <f t="shared" si="3"/>
        <v>8.7000000000000008E-2</v>
      </c>
      <c r="J55" s="16">
        <f t="shared" si="3"/>
        <v>0.34700000000000003</v>
      </c>
      <c r="K55" s="16">
        <f t="shared" si="3"/>
        <v>1.4</v>
      </c>
      <c r="L55" s="16">
        <f t="shared" si="3"/>
        <v>41</v>
      </c>
      <c r="M55" s="16">
        <f t="shared" si="3"/>
        <v>242.9</v>
      </c>
      <c r="N55" s="16">
        <f t="shared" si="3"/>
        <v>189</v>
      </c>
      <c r="O55" s="16">
        <f t="shared" si="3"/>
        <v>0.41000000000000003</v>
      </c>
    </row>
    <row r="56" spans="1:15" x14ac:dyDescent="0.25">
      <c r="A56" s="29"/>
      <c r="B56" s="21" t="s">
        <v>74</v>
      </c>
      <c r="C56" s="9"/>
      <c r="D56" s="9"/>
      <c r="E56" s="16">
        <f t="shared" ref="E56:O56" si="4">SUM(E21,E50,E55)</f>
        <v>61.194000000000003</v>
      </c>
      <c r="F56" s="16">
        <f t="shared" si="4"/>
        <v>63.260000000000005</v>
      </c>
      <c r="G56" s="16">
        <f t="shared" si="4"/>
        <v>235.935</v>
      </c>
      <c r="H56" s="16">
        <f t="shared" si="4"/>
        <v>1760.133</v>
      </c>
      <c r="I56" s="16">
        <f t="shared" si="4"/>
        <v>0.74199999999999999</v>
      </c>
      <c r="J56" s="16">
        <f t="shared" si="4"/>
        <v>45.597000000000008</v>
      </c>
      <c r="K56" s="16">
        <f t="shared" si="4"/>
        <v>259</v>
      </c>
      <c r="L56" s="16">
        <f t="shared" si="4"/>
        <v>397.62899999999996</v>
      </c>
      <c r="M56" s="16">
        <f t="shared" si="4"/>
        <v>977.83500000000004</v>
      </c>
      <c r="N56" s="16">
        <f t="shared" si="4"/>
        <v>407.62</v>
      </c>
      <c r="O56" s="16">
        <f t="shared" si="4"/>
        <v>13.542</v>
      </c>
    </row>
  </sheetData>
  <mergeCells count="34">
    <mergeCell ref="C54:D54"/>
    <mergeCell ref="C55:D56"/>
    <mergeCell ref="C48:D48"/>
    <mergeCell ref="C49:D49"/>
    <mergeCell ref="C50:D51"/>
    <mergeCell ref="B52:O52"/>
    <mergeCell ref="C53:D53"/>
    <mergeCell ref="A27:A36"/>
    <mergeCell ref="C27:D27"/>
    <mergeCell ref="A37:A44"/>
    <mergeCell ref="C37:D37"/>
    <mergeCell ref="A45:A47"/>
    <mergeCell ref="C45:D45"/>
    <mergeCell ref="C19:D19"/>
    <mergeCell ref="C20:D20"/>
    <mergeCell ref="C21:D21"/>
    <mergeCell ref="A22:O22"/>
    <mergeCell ref="A23:A26"/>
    <mergeCell ref="C23:D23"/>
    <mergeCell ref="A12:A13"/>
    <mergeCell ref="C12:D12"/>
    <mergeCell ref="A14:A17"/>
    <mergeCell ref="C14:D14"/>
    <mergeCell ref="C18:D18"/>
    <mergeCell ref="I4:K4"/>
    <mergeCell ref="L4:O4"/>
    <mergeCell ref="A6:O6"/>
    <mergeCell ref="A7:A11"/>
    <mergeCell ref="C7:D7"/>
    <mergeCell ref="A4:A5"/>
    <mergeCell ref="B4:B5"/>
    <mergeCell ref="C4:D4"/>
    <mergeCell ref="E4:G4"/>
    <mergeCell ref="H4:H5"/>
  </mergeCells>
  <printOptions gridLines="1"/>
  <pageMargins left="1.05972222222222" right="0.70833333333333304" top="0.49027777777777798" bottom="0.74791666666666701" header="0.511811023622047" footer="0.511811023622047"/>
  <pageSetup paperSize="9" fitToHeight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zoomScaleNormal="100" workbookViewId="0">
      <selection activeCell="A18" sqref="A18:A19"/>
    </sheetView>
  </sheetViews>
  <sheetFormatPr defaultColWidth="9" defaultRowHeight="15" x14ac:dyDescent="0.25"/>
  <cols>
    <col min="1" max="1" width="17.42578125" customWidth="1"/>
    <col min="2" max="2" width="32.42578125" customWidth="1"/>
    <col min="3" max="3" width="11.7109375" customWidth="1"/>
    <col min="4" max="4" width="10.28515625" customWidth="1"/>
    <col min="5" max="5" width="11.140625" customWidth="1"/>
    <col min="6" max="6" width="10.7109375" customWidth="1"/>
    <col min="7" max="7" width="12.5703125" customWidth="1"/>
    <col min="8" max="8" width="12.140625" customWidth="1"/>
    <col min="9" max="9" width="9.42578125" customWidth="1"/>
    <col min="10" max="10" width="12" customWidth="1"/>
    <col min="11" max="11" width="11.7109375" customWidth="1"/>
    <col min="12" max="12" width="11.85546875" customWidth="1"/>
    <col min="13" max="13" width="11.28515625" customWidth="1"/>
    <col min="14" max="15" width="12.28515625" customWidth="1"/>
    <col min="17" max="17" width="26.7109375" customWidth="1"/>
  </cols>
  <sheetData>
    <row r="1" spans="1:30" ht="15.75" x14ac:dyDescent="0.25">
      <c r="A1" s="50" t="s">
        <v>218</v>
      </c>
      <c r="B1" s="50"/>
    </row>
    <row r="2" spans="1:30" ht="15.75" x14ac:dyDescent="0.25">
      <c r="A2" s="50" t="s">
        <v>123</v>
      </c>
      <c r="B2" s="50"/>
    </row>
    <row r="3" spans="1:30" ht="15.75" x14ac:dyDescent="0.25">
      <c r="A3" s="50" t="s">
        <v>2</v>
      </c>
      <c r="B3" s="60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30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30" x14ac:dyDescent="0.25">
      <c r="A5" s="11"/>
      <c r="B5" s="10"/>
      <c r="C5" s="15" t="s">
        <v>9</v>
      </c>
      <c r="D5" s="18" t="s">
        <v>10</v>
      </c>
      <c r="E5" s="16" t="s">
        <v>11</v>
      </c>
      <c r="F5" s="16" t="s">
        <v>12</v>
      </c>
      <c r="G5" s="16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</row>
    <row r="6" spans="1:30" x14ac:dyDescent="0.25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30" ht="15.75" customHeight="1" x14ac:dyDescent="0.3">
      <c r="A7" s="6" t="s">
        <v>219</v>
      </c>
      <c r="B7" s="21" t="s">
        <v>78</v>
      </c>
      <c r="C7" s="9">
        <v>200</v>
      </c>
      <c r="D7" s="9"/>
      <c r="E7" s="16">
        <v>4.29</v>
      </c>
      <c r="F7" s="16">
        <v>3.87</v>
      </c>
      <c r="G7" s="16">
        <v>33.69</v>
      </c>
      <c r="H7" s="16">
        <v>187.15</v>
      </c>
      <c r="I7" s="16">
        <v>0.04</v>
      </c>
      <c r="J7" s="16">
        <v>0</v>
      </c>
      <c r="K7" s="16">
        <v>0.04</v>
      </c>
      <c r="L7" s="16">
        <v>10.16</v>
      </c>
      <c r="M7" s="16">
        <v>36.67</v>
      </c>
      <c r="N7" s="16">
        <v>7.5</v>
      </c>
      <c r="O7" s="16">
        <v>0.45</v>
      </c>
      <c r="Q7" s="31"/>
      <c r="R7" s="61"/>
    </row>
    <row r="8" spans="1:30" ht="13.5" customHeight="1" x14ac:dyDescent="0.3">
      <c r="A8" s="6"/>
      <c r="B8" s="22" t="s">
        <v>79</v>
      </c>
      <c r="C8" s="23">
        <v>30.8</v>
      </c>
      <c r="D8" s="24">
        <v>30.8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1"/>
      <c r="R8" s="61"/>
    </row>
    <row r="9" spans="1:30" ht="13.5" customHeight="1" x14ac:dyDescent="0.3">
      <c r="A9" s="6"/>
      <c r="B9" s="22" t="s">
        <v>27</v>
      </c>
      <c r="C9" s="23">
        <v>100</v>
      </c>
      <c r="D9" s="24">
        <v>100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31"/>
      <c r="R9" s="61"/>
    </row>
    <row r="10" spans="1:30" ht="13.5" customHeight="1" x14ac:dyDescent="0.3">
      <c r="A10" s="6"/>
      <c r="B10" s="22" t="s">
        <v>28</v>
      </c>
      <c r="C10" s="23">
        <v>5</v>
      </c>
      <c r="D10" s="24">
        <v>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1"/>
      <c r="R10" s="32"/>
    </row>
    <row r="11" spans="1:30" ht="14.25" customHeight="1" x14ac:dyDescent="0.3">
      <c r="A11" s="6"/>
      <c r="B11" s="22" t="s">
        <v>80</v>
      </c>
      <c r="C11" s="23">
        <v>7</v>
      </c>
      <c r="D11" s="24">
        <v>7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1"/>
      <c r="R11" s="61"/>
    </row>
    <row r="12" spans="1:30" ht="14.25" customHeight="1" x14ac:dyDescent="0.3">
      <c r="A12" s="6" t="s">
        <v>85</v>
      </c>
      <c r="B12" s="55" t="s">
        <v>86</v>
      </c>
      <c r="C12" s="9" t="s">
        <v>87</v>
      </c>
      <c r="D12" s="9"/>
      <c r="E12" s="16">
        <v>0.434</v>
      </c>
      <c r="F12" s="16">
        <v>0</v>
      </c>
      <c r="G12" s="63">
        <v>12.725</v>
      </c>
      <c r="H12" s="63">
        <v>46.033000000000001</v>
      </c>
      <c r="I12" s="63">
        <v>0.02</v>
      </c>
      <c r="J12" s="63">
        <v>0.08</v>
      </c>
      <c r="K12" s="63">
        <v>0</v>
      </c>
      <c r="L12" s="63">
        <v>3.0939999999999999</v>
      </c>
      <c r="M12" s="63">
        <v>2.7949999999999999</v>
      </c>
      <c r="N12" s="63">
        <v>0.55000000000000004</v>
      </c>
      <c r="O12" s="63">
        <v>2E-3</v>
      </c>
      <c r="Q12" s="31"/>
      <c r="R12" s="61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1:30" ht="14.25" customHeight="1" x14ac:dyDescent="0.3">
      <c r="A13" s="6"/>
      <c r="B13" s="22" t="s">
        <v>88</v>
      </c>
      <c r="C13" s="23">
        <v>1</v>
      </c>
      <c r="D13" s="24">
        <v>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Q13" s="31"/>
      <c r="R13" s="61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</row>
    <row r="14" spans="1:30" ht="15" customHeight="1" x14ac:dyDescent="0.3">
      <c r="A14" s="6"/>
      <c r="B14" s="22" t="s">
        <v>26</v>
      </c>
      <c r="C14" s="23">
        <v>15</v>
      </c>
      <c r="D14" s="24">
        <v>15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Q14" s="31"/>
      <c r="R14" s="61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</row>
    <row r="15" spans="1:30" ht="13.5" customHeight="1" x14ac:dyDescent="0.3">
      <c r="A15" s="6"/>
      <c r="B15" s="22" t="s">
        <v>89</v>
      </c>
      <c r="C15" s="23">
        <v>7</v>
      </c>
      <c r="D15" s="24">
        <v>7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Q15" s="31"/>
      <c r="R15" s="61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</row>
    <row r="16" spans="1:30" ht="13.5" customHeight="1" x14ac:dyDescent="0.3">
      <c r="A16" s="11" t="s">
        <v>149</v>
      </c>
      <c r="B16" s="21" t="s">
        <v>150</v>
      </c>
      <c r="C16" s="9">
        <v>15</v>
      </c>
      <c r="D16" s="9"/>
      <c r="E16" s="16">
        <v>3.48</v>
      </c>
      <c r="F16" s="16">
        <v>4.43</v>
      </c>
      <c r="G16" s="16">
        <v>0</v>
      </c>
      <c r="H16" s="16">
        <v>54.6</v>
      </c>
      <c r="I16" s="16">
        <v>0.01</v>
      </c>
      <c r="J16" s="16">
        <v>0.11</v>
      </c>
      <c r="K16" s="16">
        <v>39</v>
      </c>
      <c r="L16" s="16">
        <v>132</v>
      </c>
      <c r="M16" s="16">
        <v>75</v>
      </c>
      <c r="N16" s="16">
        <v>5.25</v>
      </c>
      <c r="O16" s="16">
        <v>0.15</v>
      </c>
      <c r="Q16" s="31"/>
      <c r="R16" s="61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</row>
    <row r="17" spans="1:30" ht="14.25" customHeight="1" x14ac:dyDescent="0.3">
      <c r="A17" s="11"/>
      <c r="B17" s="22" t="s">
        <v>83</v>
      </c>
      <c r="C17" s="22">
        <v>15</v>
      </c>
      <c r="D17" s="24">
        <v>15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1"/>
      <c r="R17" s="61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</row>
    <row r="18" spans="1:30" ht="14.25" customHeight="1" x14ac:dyDescent="0.3">
      <c r="A18" s="20" t="s">
        <v>36</v>
      </c>
      <c r="B18" s="21" t="s">
        <v>37</v>
      </c>
      <c r="C18" s="9" t="s">
        <v>38</v>
      </c>
      <c r="D18" s="9"/>
      <c r="E18" s="30">
        <v>6.1</v>
      </c>
      <c r="F18" s="16">
        <v>5.52</v>
      </c>
      <c r="G18" s="16">
        <v>0.34</v>
      </c>
      <c r="H18" s="16">
        <v>75.36</v>
      </c>
      <c r="I18" s="16">
        <v>0.03</v>
      </c>
      <c r="J18" s="16">
        <v>0</v>
      </c>
      <c r="K18" s="16">
        <v>120</v>
      </c>
      <c r="L18" s="16">
        <v>41</v>
      </c>
      <c r="M18" s="16">
        <v>95.16</v>
      </c>
      <c r="N18" s="16">
        <v>6.64</v>
      </c>
      <c r="O18" s="16">
        <v>1.32</v>
      </c>
      <c r="Q18" s="31"/>
      <c r="R18" s="61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</row>
    <row r="19" spans="1:30" ht="14.25" customHeight="1" x14ac:dyDescent="0.3">
      <c r="A19" s="20" t="s">
        <v>34</v>
      </c>
      <c r="B19" s="21" t="s">
        <v>127</v>
      </c>
      <c r="C19" s="9">
        <v>150</v>
      </c>
      <c r="D19" s="9"/>
      <c r="E19" s="30">
        <v>0.6</v>
      </c>
      <c r="F19" s="16">
        <v>0.6</v>
      </c>
      <c r="G19" s="16">
        <v>14.7</v>
      </c>
      <c r="H19" s="16">
        <v>70.5</v>
      </c>
      <c r="I19" s="16">
        <v>4.4999999999999998E-2</v>
      </c>
      <c r="J19" s="16">
        <v>15</v>
      </c>
      <c r="K19" s="16"/>
      <c r="L19" s="16">
        <v>19.574999999999999</v>
      </c>
      <c r="M19" s="16">
        <v>16.5</v>
      </c>
      <c r="N19" s="16">
        <v>13.5</v>
      </c>
      <c r="O19" s="16">
        <v>3.3</v>
      </c>
      <c r="Q19" s="31"/>
      <c r="R19" s="61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</row>
    <row r="20" spans="1:30" ht="14.25" customHeight="1" x14ac:dyDescent="0.3">
      <c r="A20" s="29"/>
      <c r="B20" s="21" t="s">
        <v>33</v>
      </c>
      <c r="C20" s="9">
        <v>50</v>
      </c>
      <c r="D20" s="9"/>
      <c r="E20" s="30">
        <v>3.8</v>
      </c>
      <c r="F20" s="16">
        <v>0.45</v>
      </c>
      <c r="G20" s="16">
        <v>24.9</v>
      </c>
      <c r="H20" s="16">
        <v>113.22</v>
      </c>
      <c r="I20" s="16">
        <v>0.08</v>
      </c>
      <c r="J20" s="16">
        <v>0</v>
      </c>
      <c r="K20" s="16">
        <v>0</v>
      </c>
      <c r="L20" s="16">
        <v>13.02</v>
      </c>
      <c r="M20" s="16">
        <v>41.5</v>
      </c>
      <c r="N20" s="16">
        <v>17.53</v>
      </c>
      <c r="O20" s="16">
        <v>0.8</v>
      </c>
      <c r="Q20" s="31"/>
      <c r="R20" s="61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</row>
    <row r="21" spans="1:30" ht="15" customHeight="1" x14ac:dyDescent="0.3">
      <c r="A21" s="29"/>
      <c r="B21" s="21" t="s">
        <v>39</v>
      </c>
      <c r="C21" s="21"/>
      <c r="D21" s="16"/>
      <c r="E21" s="16">
        <f t="shared" ref="E21:O21" si="0">SUM(E7:E20)</f>
        <v>18.704000000000001</v>
      </c>
      <c r="F21" s="16">
        <f t="shared" si="0"/>
        <v>14.87</v>
      </c>
      <c r="G21" s="16">
        <f t="shared" si="0"/>
        <v>86.35499999999999</v>
      </c>
      <c r="H21" s="16">
        <f t="shared" si="0"/>
        <v>546.86300000000006</v>
      </c>
      <c r="I21" s="16">
        <f t="shared" si="0"/>
        <v>0.22499999999999998</v>
      </c>
      <c r="J21" s="16">
        <f t="shared" si="0"/>
        <v>15.19</v>
      </c>
      <c r="K21" s="16">
        <f t="shared" si="0"/>
        <v>159.04</v>
      </c>
      <c r="L21" s="16">
        <f t="shared" si="0"/>
        <v>218.84899999999999</v>
      </c>
      <c r="M21" s="16">
        <f t="shared" si="0"/>
        <v>267.625</v>
      </c>
      <c r="N21" s="16">
        <f t="shared" si="0"/>
        <v>50.97</v>
      </c>
      <c r="O21" s="16">
        <f t="shared" si="0"/>
        <v>6.0219999999999994</v>
      </c>
      <c r="Q21" s="34"/>
      <c r="R21" s="62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</row>
    <row r="22" spans="1:30" ht="18.75" x14ac:dyDescent="0.3">
      <c r="A22" s="9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Q22" s="34"/>
      <c r="R22" s="62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</row>
    <row r="23" spans="1:30" ht="15" customHeight="1" x14ac:dyDescent="0.3">
      <c r="A23" s="6" t="s">
        <v>94</v>
      </c>
      <c r="B23" s="21" t="s">
        <v>95</v>
      </c>
      <c r="C23" s="9">
        <v>60</v>
      </c>
      <c r="D23" s="9"/>
      <c r="E23" s="16">
        <v>0.82</v>
      </c>
      <c r="F23" s="16">
        <v>3.71</v>
      </c>
      <c r="G23" s="16">
        <v>5.0599999999999996</v>
      </c>
      <c r="H23" s="16">
        <v>56.88</v>
      </c>
      <c r="I23" s="16">
        <v>0.04</v>
      </c>
      <c r="J23" s="16">
        <v>6.15</v>
      </c>
      <c r="K23" s="16">
        <v>0</v>
      </c>
      <c r="L23" s="16">
        <v>13.92</v>
      </c>
      <c r="M23" s="16">
        <v>26.98</v>
      </c>
      <c r="N23" s="16">
        <v>12.45</v>
      </c>
      <c r="O23" s="16">
        <v>0.51</v>
      </c>
      <c r="Q23" s="34"/>
      <c r="R23" s="62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1:30" ht="13.5" customHeight="1" x14ac:dyDescent="0.3">
      <c r="A24" s="6"/>
      <c r="B24" s="22" t="s">
        <v>48</v>
      </c>
      <c r="C24" s="23" t="s">
        <v>96</v>
      </c>
      <c r="D24" s="24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Q24" s="34"/>
      <c r="R24" s="62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1:30" ht="13.5" customHeight="1" x14ac:dyDescent="0.3">
      <c r="A25" s="6"/>
      <c r="B25" s="22" t="s">
        <v>97</v>
      </c>
      <c r="C25" s="23" t="s">
        <v>98</v>
      </c>
      <c r="D25" s="24">
        <v>12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34"/>
      <c r="R25" s="62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0" ht="12" customHeight="1" x14ac:dyDescent="0.25">
      <c r="A26" s="6"/>
      <c r="B26" s="22" t="s">
        <v>50</v>
      </c>
      <c r="C26" s="23" t="s">
        <v>99</v>
      </c>
      <c r="D26" s="24">
        <v>11.3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R26" s="58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0" ht="12" customHeight="1" x14ac:dyDescent="0.25">
      <c r="A27" s="6"/>
      <c r="B27" s="22" t="s">
        <v>100</v>
      </c>
      <c r="C27" s="23">
        <v>15</v>
      </c>
      <c r="D27" s="24">
        <v>12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R27" s="58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</row>
    <row r="28" spans="1:30" ht="12" customHeight="1" x14ac:dyDescent="0.25">
      <c r="A28" s="6"/>
      <c r="B28" s="22" t="s">
        <v>52</v>
      </c>
      <c r="C28" s="23" t="s">
        <v>101</v>
      </c>
      <c r="D28" s="24">
        <v>10.7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R28" s="58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</row>
    <row r="29" spans="1:30" x14ac:dyDescent="0.25">
      <c r="A29" s="6"/>
      <c r="B29" s="22" t="s">
        <v>102</v>
      </c>
      <c r="C29" s="23">
        <v>3.6</v>
      </c>
      <c r="D29" s="24">
        <v>3.6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R29" s="58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</row>
    <row r="30" spans="1:30" ht="28.5" customHeight="1" x14ac:dyDescent="0.25">
      <c r="A30" s="6" t="s">
        <v>220</v>
      </c>
      <c r="B30" s="35" t="s">
        <v>221</v>
      </c>
      <c r="C30" s="9">
        <v>200</v>
      </c>
      <c r="D30" s="9"/>
      <c r="E30" s="16">
        <v>4.3899999999999997</v>
      </c>
      <c r="F30" s="16">
        <v>4.22</v>
      </c>
      <c r="G30" s="16">
        <v>13.06</v>
      </c>
      <c r="H30" s="16">
        <v>107.8</v>
      </c>
      <c r="I30" s="16">
        <v>0.18</v>
      </c>
      <c r="J30" s="16">
        <v>4.6500000000000004</v>
      </c>
      <c r="K30" s="16">
        <v>0</v>
      </c>
      <c r="L30" s="16">
        <v>30.46</v>
      </c>
      <c r="M30" s="16">
        <v>69.739999999999995</v>
      </c>
      <c r="N30" s="16">
        <v>28.24</v>
      </c>
      <c r="O30" s="16">
        <v>1.62</v>
      </c>
    </row>
    <row r="31" spans="1:30" x14ac:dyDescent="0.25">
      <c r="A31" s="6"/>
      <c r="B31" s="22" t="s">
        <v>48</v>
      </c>
      <c r="C31" s="23">
        <v>80</v>
      </c>
      <c r="D31" s="24">
        <v>80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30" x14ac:dyDescent="0.25">
      <c r="A32" s="6"/>
      <c r="B32" s="22" t="s">
        <v>222</v>
      </c>
      <c r="C32" s="23">
        <v>16.2</v>
      </c>
      <c r="D32" s="24">
        <v>16.2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6"/>
      <c r="B33" s="22" t="s">
        <v>50</v>
      </c>
      <c r="C33" s="23">
        <v>12</v>
      </c>
      <c r="D33" s="24">
        <v>10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6"/>
      <c r="B34" s="22" t="s">
        <v>52</v>
      </c>
      <c r="C34" s="23">
        <v>9.6</v>
      </c>
      <c r="D34" s="24">
        <v>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6"/>
      <c r="B35" s="22" t="s">
        <v>29</v>
      </c>
      <c r="C35" s="23">
        <v>0.2</v>
      </c>
      <c r="D35" s="24">
        <v>0.2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6"/>
      <c r="B36" s="22" t="s">
        <v>57</v>
      </c>
      <c r="C36" s="23">
        <v>32.4</v>
      </c>
      <c r="D36" s="24">
        <v>32.4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6"/>
      <c r="B37" s="22" t="s">
        <v>28</v>
      </c>
      <c r="C37" s="23">
        <v>4</v>
      </c>
      <c r="D37" s="24">
        <v>4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6" t="s">
        <v>223</v>
      </c>
      <c r="B38" s="21" t="s">
        <v>224</v>
      </c>
      <c r="C38" s="9">
        <v>100</v>
      </c>
      <c r="D38" s="9"/>
      <c r="E38" s="16">
        <v>7.65</v>
      </c>
      <c r="F38" s="16">
        <v>1.01</v>
      </c>
      <c r="G38" s="16">
        <v>3.18</v>
      </c>
      <c r="H38" s="16">
        <v>52.5</v>
      </c>
      <c r="I38" s="16">
        <v>0.05</v>
      </c>
      <c r="J38" s="16">
        <v>0.96</v>
      </c>
      <c r="K38" s="16">
        <v>3.75</v>
      </c>
      <c r="L38" s="16">
        <v>12.88</v>
      </c>
      <c r="M38" s="16">
        <v>84.25</v>
      </c>
      <c r="N38" s="16">
        <v>10</v>
      </c>
      <c r="O38" s="16">
        <v>0.54</v>
      </c>
    </row>
    <row r="39" spans="1:15" x14ac:dyDescent="0.25">
      <c r="A39" s="6"/>
      <c r="B39" s="22" t="s">
        <v>225</v>
      </c>
      <c r="C39" s="23">
        <v>67.599999999999994</v>
      </c>
      <c r="D39" s="24">
        <v>50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6"/>
      <c r="B40" s="22" t="s">
        <v>50</v>
      </c>
      <c r="C40" s="23" t="s">
        <v>226</v>
      </c>
      <c r="D40" s="24">
        <v>40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6"/>
      <c r="B41" s="22" t="s">
        <v>52</v>
      </c>
      <c r="C41" s="23">
        <v>6.3</v>
      </c>
      <c r="D41" s="24">
        <v>5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6"/>
      <c r="B42" s="22" t="s">
        <v>102</v>
      </c>
      <c r="C42" s="23">
        <v>4</v>
      </c>
      <c r="D42" s="24">
        <v>4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6"/>
      <c r="B43" s="22" t="s">
        <v>29</v>
      </c>
      <c r="C43" s="23">
        <v>0.1</v>
      </c>
      <c r="D43" s="24">
        <v>0.1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3" t="s">
        <v>113</v>
      </c>
      <c r="B44" s="21" t="s">
        <v>188</v>
      </c>
      <c r="C44" s="9">
        <v>150</v>
      </c>
      <c r="D44" s="9"/>
      <c r="E44" s="16">
        <v>3.06</v>
      </c>
      <c r="F44" s="16">
        <v>4.8</v>
      </c>
      <c r="G44" s="16">
        <v>20.45</v>
      </c>
      <c r="H44" s="16">
        <v>137.25</v>
      </c>
      <c r="I44" s="16">
        <v>0.14000000000000001</v>
      </c>
      <c r="J44" s="16">
        <v>18.170000000000002</v>
      </c>
      <c r="K44" s="16">
        <v>25.5</v>
      </c>
      <c r="L44" s="16">
        <v>36.979999999999997</v>
      </c>
      <c r="M44" s="16">
        <v>27.75</v>
      </c>
      <c r="N44" s="16">
        <v>86.6</v>
      </c>
      <c r="O44" s="16">
        <v>0.01</v>
      </c>
    </row>
    <row r="45" spans="1:15" x14ac:dyDescent="0.25">
      <c r="A45" s="3"/>
      <c r="B45" s="22" t="s">
        <v>48</v>
      </c>
      <c r="C45" s="23" t="s">
        <v>115</v>
      </c>
      <c r="D45" s="24">
        <v>128.30000000000001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A46" s="3"/>
      <c r="B46" s="22" t="s">
        <v>27</v>
      </c>
      <c r="C46" s="23">
        <v>23.7</v>
      </c>
      <c r="D46" s="24">
        <v>22.5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A47" s="3"/>
      <c r="B47" s="22" t="s">
        <v>29</v>
      </c>
      <c r="C47" s="23">
        <v>0.15</v>
      </c>
      <c r="D47" s="24">
        <v>0.15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A48" s="3"/>
      <c r="B48" s="22" t="s">
        <v>28</v>
      </c>
      <c r="C48" s="23">
        <v>5.3</v>
      </c>
      <c r="D48" s="24">
        <v>5.3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29.25" x14ac:dyDescent="0.25">
      <c r="A49" s="6" t="s">
        <v>64</v>
      </c>
      <c r="B49" s="35" t="s">
        <v>189</v>
      </c>
      <c r="C49" s="9">
        <v>200</v>
      </c>
      <c r="D49" s="9"/>
      <c r="E49" s="16">
        <v>0.04</v>
      </c>
      <c r="F49" s="16">
        <v>0</v>
      </c>
      <c r="G49" s="16">
        <v>24.76</v>
      </c>
      <c r="H49" s="16">
        <v>94.2</v>
      </c>
      <c r="I49" s="16">
        <v>0.01</v>
      </c>
      <c r="J49" s="16">
        <v>0.16800000000000001</v>
      </c>
      <c r="K49" s="16">
        <v>0</v>
      </c>
      <c r="L49" s="16">
        <v>6.4</v>
      </c>
      <c r="M49" s="16">
        <v>3.6</v>
      </c>
      <c r="N49" s="16">
        <v>0</v>
      </c>
      <c r="O49" s="16">
        <v>0.18</v>
      </c>
    </row>
    <row r="50" spans="1:15" x14ac:dyDescent="0.25">
      <c r="A50" s="6"/>
      <c r="B50" s="22" t="s">
        <v>66</v>
      </c>
      <c r="C50" s="23">
        <v>20</v>
      </c>
      <c r="D50" s="24">
        <v>20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x14ac:dyDescent="0.25">
      <c r="A51" s="6"/>
      <c r="B51" s="22" t="s">
        <v>26</v>
      </c>
      <c r="C51" s="23">
        <v>10</v>
      </c>
      <c r="D51" s="24">
        <v>10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x14ac:dyDescent="0.25">
      <c r="A52" s="29"/>
      <c r="B52" s="21" t="s">
        <v>33</v>
      </c>
      <c r="C52" s="9">
        <v>50</v>
      </c>
      <c r="D52" s="9"/>
      <c r="E52" s="30">
        <v>3.8</v>
      </c>
      <c r="F52" s="16">
        <v>0.45</v>
      </c>
      <c r="G52" s="16">
        <v>24.9</v>
      </c>
      <c r="H52" s="16">
        <v>113.22</v>
      </c>
      <c r="I52" s="16">
        <v>0.08</v>
      </c>
      <c r="J52" s="16">
        <v>0</v>
      </c>
      <c r="K52" s="16">
        <v>0</v>
      </c>
      <c r="L52" s="16">
        <v>13.02</v>
      </c>
      <c r="M52" s="16">
        <v>41.5</v>
      </c>
      <c r="N52" s="16">
        <v>17.53</v>
      </c>
      <c r="O52" s="16">
        <v>0.8</v>
      </c>
    </row>
    <row r="53" spans="1:15" x14ac:dyDescent="0.25">
      <c r="A53" s="29"/>
      <c r="B53" s="21" t="s">
        <v>67</v>
      </c>
      <c r="C53" s="9">
        <v>50</v>
      </c>
      <c r="D53" s="9"/>
      <c r="E53" s="16">
        <v>2.75</v>
      </c>
      <c r="F53" s="16">
        <v>0.5</v>
      </c>
      <c r="G53" s="16">
        <v>17</v>
      </c>
      <c r="H53" s="16">
        <v>85</v>
      </c>
      <c r="I53" s="16">
        <v>0.09</v>
      </c>
      <c r="J53" s="16">
        <v>0</v>
      </c>
      <c r="K53" s="16">
        <v>0</v>
      </c>
      <c r="L53" s="16">
        <v>10.5</v>
      </c>
      <c r="M53" s="16">
        <v>87</v>
      </c>
      <c r="N53" s="16">
        <v>28.5</v>
      </c>
      <c r="O53" s="16">
        <v>1.8</v>
      </c>
    </row>
    <row r="54" spans="1:15" x14ac:dyDescent="0.25">
      <c r="A54" s="29"/>
      <c r="B54" s="21" t="s">
        <v>68</v>
      </c>
      <c r="C54" s="9"/>
      <c r="D54" s="9"/>
      <c r="E54" s="16">
        <f t="shared" ref="E54:O54" si="1">SUM(E23:E53)</f>
        <v>22.509999999999998</v>
      </c>
      <c r="F54" s="16">
        <f t="shared" si="1"/>
        <v>14.689999999999998</v>
      </c>
      <c r="G54" s="16">
        <f t="shared" si="1"/>
        <v>108.41</v>
      </c>
      <c r="H54" s="16">
        <f t="shared" si="1"/>
        <v>646.85</v>
      </c>
      <c r="I54" s="16">
        <f t="shared" si="1"/>
        <v>0.59</v>
      </c>
      <c r="J54" s="16">
        <f t="shared" si="1"/>
        <v>30.098000000000003</v>
      </c>
      <c r="K54" s="16">
        <f t="shared" si="1"/>
        <v>29.25</v>
      </c>
      <c r="L54" s="16">
        <f t="shared" si="1"/>
        <v>124.16000000000001</v>
      </c>
      <c r="M54" s="16">
        <f t="shared" si="1"/>
        <v>340.82</v>
      </c>
      <c r="N54" s="16">
        <f t="shared" si="1"/>
        <v>183.32</v>
      </c>
      <c r="O54" s="16">
        <f t="shared" si="1"/>
        <v>5.46</v>
      </c>
    </row>
    <row r="55" spans="1:15" x14ac:dyDescent="0.25">
      <c r="A55" s="29"/>
      <c r="B55" s="19" t="s">
        <v>69</v>
      </c>
      <c r="C55" s="9"/>
      <c r="D55" s="9"/>
      <c r="E55" s="16">
        <f t="shared" ref="E55:O55" si="2">SUM(E21+E54)</f>
        <v>41.213999999999999</v>
      </c>
      <c r="F55" s="16">
        <f t="shared" si="2"/>
        <v>29.559999999999995</v>
      </c>
      <c r="G55" s="16">
        <f t="shared" si="2"/>
        <v>194.76499999999999</v>
      </c>
      <c r="H55" s="16">
        <f t="shared" si="2"/>
        <v>1193.7130000000002</v>
      </c>
      <c r="I55" s="16">
        <f t="shared" si="2"/>
        <v>0.81499999999999995</v>
      </c>
      <c r="J55" s="16">
        <f t="shared" si="2"/>
        <v>45.288000000000004</v>
      </c>
      <c r="K55" s="16">
        <f t="shared" si="2"/>
        <v>188.29</v>
      </c>
      <c r="L55" s="16">
        <f t="shared" si="2"/>
        <v>343.00900000000001</v>
      </c>
      <c r="M55" s="16">
        <f t="shared" si="2"/>
        <v>608.44499999999994</v>
      </c>
      <c r="N55" s="16">
        <f t="shared" si="2"/>
        <v>234.29</v>
      </c>
      <c r="O55" s="16">
        <f t="shared" si="2"/>
        <v>11.481999999999999</v>
      </c>
    </row>
    <row r="56" spans="1:15" x14ac:dyDescent="0.25">
      <c r="A56" s="9" t="s">
        <v>70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29"/>
      <c r="B57" s="21" t="s">
        <v>142</v>
      </c>
      <c r="C57" s="9">
        <v>200</v>
      </c>
      <c r="D57" s="9"/>
      <c r="E57" s="16">
        <v>0.8</v>
      </c>
      <c r="F57" s="16">
        <v>0.3</v>
      </c>
      <c r="G57" s="16">
        <v>2.86</v>
      </c>
      <c r="H57" s="16">
        <v>18</v>
      </c>
      <c r="I57" s="16">
        <v>0.01</v>
      </c>
      <c r="J57" s="16">
        <v>0.03</v>
      </c>
      <c r="K57" s="16">
        <v>0.1</v>
      </c>
      <c r="L57" s="16">
        <v>2</v>
      </c>
      <c r="M57" s="16">
        <v>22.4</v>
      </c>
      <c r="N57" s="16">
        <v>17.2</v>
      </c>
      <c r="O57" s="16">
        <v>0.02</v>
      </c>
    </row>
    <row r="58" spans="1:15" x14ac:dyDescent="0.25">
      <c r="A58" s="29"/>
      <c r="B58" s="21" t="s">
        <v>121</v>
      </c>
      <c r="C58" s="9">
        <v>10</v>
      </c>
      <c r="D58" s="9"/>
      <c r="E58" s="16">
        <v>0.39200000000000002</v>
      </c>
      <c r="F58" s="16">
        <v>3.06</v>
      </c>
      <c r="G58" s="16">
        <v>6.2519999999999998</v>
      </c>
      <c r="H58" s="16">
        <v>54.1</v>
      </c>
      <c r="I58" s="16"/>
      <c r="J58" s="16"/>
      <c r="K58" s="16"/>
      <c r="L58" s="16"/>
      <c r="M58" s="16"/>
      <c r="N58" s="16"/>
      <c r="O58" s="16"/>
    </row>
    <row r="59" spans="1:15" x14ac:dyDescent="0.25">
      <c r="A59" s="29"/>
      <c r="B59" s="21" t="s">
        <v>217</v>
      </c>
      <c r="C59" s="9"/>
      <c r="D59" s="9"/>
      <c r="E59" s="16">
        <f t="shared" ref="E59:O59" si="3">SUM(E57:E58)</f>
        <v>1.1920000000000002</v>
      </c>
      <c r="F59" s="16">
        <f t="shared" si="3"/>
        <v>3.36</v>
      </c>
      <c r="G59" s="16">
        <f t="shared" si="3"/>
        <v>9.1120000000000001</v>
      </c>
      <c r="H59" s="16">
        <f t="shared" si="3"/>
        <v>72.099999999999994</v>
      </c>
      <c r="I59" s="16">
        <f t="shared" si="3"/>
        <v>0.01</v>
      </c>
      <c r="J59" s="16">
        <f t="shared" si="3"/>
        <v>0.03</v>
      </c>
      <c r="K59" s="16">
        <f t="shared" si="3"/>
        <v>0.1</v>
      </c>
      <c r="L59" s="16">
        <f t="shared" si="3"/>
        <v>2</v>
      </c>
      <c r="M59" s="16">
        <f t="shared" si="3"/>
        <v>22.4</v>
      </c>
      <c r="N59" s="16">
        <f t="shared" si="3"/>
        <v>17.2</v>
      </c>
      <c r="O59" s="16">
        <f t="shared" si="3"/>
        <v>0.02</v>
      </c>
    </row>
    <row r="60" spans="1:15" x14ac:dyDescent="0.25">
      <c r="A60" s="29"/>
      <c r="B60" s="21" t="s">
        <v>74</v>
      </c>
      <c r="C60" s="9"/>
      <c r="D60" s="9"/>
      <c r="E60" s="16">
        <f t="shared" ref="E60:O60" si="4">SUM(E21,E54,E59)</f>
        <v>42.405999999999999</v>
      </c>
      <c r="F60" s="16">
        <f t="shared" si="4"/>
        <v>32.919999999999995</v>
      </c>
      <c r="G60" s="16">
        <f t="shared" si="4"/>
        <v>203.87699999999998</v>
      </c>
      <c r="H60" s="16">
        <f t="shared" si="4"/>
        <v>1265.8130000000001</v>
      </c>
      <c r="I60" s="16">
        <f t="shared" si="4"/>
        <v>0.82499999999999996</v>
      </c>
      <c r="J60" s="16">
        <f t="shared" si="4"/>
        <v>45.318000000000005</v>
      </c>
      <c r="K60" s="16">
        <f t="shared" si="4"/>
        <v>188.39</v>
      </c>
      <c r="L60" s="16">
        <f t="shared" si="4"/>
        <v>345.00900000000001</v>
      </c>
      <c r="M60" s="16">
        <f t="shared" si="4"/>
        <v>630.84499999999991</v>
      </c>
      <c r="N60" s="16">
        <f t="shared" si="4"/>
        <v>251.48999999999998</v>
      </c>
      <c r="O60" s="16">
        <f t="shared" si="4"/>
        <v>11.501999999999999</v>
      </c>
    </row>
  </sheetData>
  <mergeCells count="35">
    <mergeCell ref="A56:O56"/>
    <mergeCell ref="C57:D57"/>
    <mergeCell ref="C58:D58"/>
    <mergeCell ref="C59:D60"/>
    <mergeCell ref="A49:A51"/>
    <mergeCell ref="C49:D49"/>
    <mergeCell ref="C52:D52"/>
    <mergeCell ref="C53:D53"/>
    <mergeCell ref="C54:D55"/>
    <mergeCell ref="A30:A37"/>
    <mergeCell ref="C30:D30"/>
    <mergeCell ref="A38:A43"/>
    <mergeCell ref="C38:D38"/>
    <mergeCell ref="A44:A48"/>
    <mergeCell ref="C44:D44"/>
    <mergeCell ref="C19:D19"/>
    <mergeCell ref="C20:D20"/>
    <mergeCell ref="A22:O22"/>
    <mergeCell ref="A23:A29"/>
    <mergeCell ref="C23:D23"/>
    <mergeCell ref="A12:A15"/>
    <mergeCell ref="C12:D12"/>
    <mergeCell ref="A16:A17"/>
    <mergeCell ref="C16:D16"/>
    <mergeCell ref="C18:D18"/>
    <mergeCell ref="I4:K4"/>
    <mergeCell ref="L4:O4"/>
    <mergeCell ref="A6:O6"/>
    <mergeCell ref="A7:A11"/>
    <mergeCell ref="C7:D7"/>
    <mergeCell ref="A4:A5"/>
    <mergeCell ref="B4:B5"/>
    <mergeCell ref="C4:D4"/>
    <mergeCell ref="E4:G4"/>
    <mergeCell ref="H4:H5"/>
  </mergeCells>
  <printOptions gridLines="1"/>
  <pageMargins left="1.2993055555555599" right="0.70833333333333304" top="0.43333333333333302" bottom="0.35" header="0.511811023622047" footer="0.511811023622047"/>
  <pageSetup paperSize="9" fitToHeight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zoomScaleNormal="100" workbookViewId="0">
      <selection activeCell="A16" sqref="A16"/>
    </sheetView>
  </sheetViews>
  <sheetFormatPr defaultColWidth="9" defaultRowHeight="15" x14ac:dyDescent="0.25"/>
  <cols>
    <col min="1" max="1" width="20.42578125" customWidth="1"/>
    <col min="2" max="2" width="36.85546875" customWidth="1"/>
    <col min="3" max="3" width="12.28515625" customWidth="1"/>
    <col min="7" max="7" width="14.5703125" customWidth="1"/>
    <col min="8" max="8" width="16.140625" customWidth="1"/>
    <col min="9" max="9" width="11.42578125" customWidth="1"/>
    <col min="10" max="10" width="10.5703125" customWidth="1"/>
    <col min="11" max="11" width="12" customWidth="1"/>
    <col min="12" max="12" width="10.5703125" customWidth="1"/>
    <col min="13" max="13" width="9.7109375" customWidth="1"/>
    <col min="14" max="14" width="9.5703125" customWidth="1"/>
    <col min="15" max="15" width="12" customWidth="1"/>
    <col min="17" max="17" width="27" customWidth="1"/>
  </cols>
  <sheetData>
    <row r="1" spans="1:18" x14ac:dyDescent="0.25">
      <c r="A1" s="12" t="s">
        <v>227</v>
      </c>
      <c r="B1" s="12"/>
    </row>
    <row r="2" spans="1:18" x14ac:dyDescent="0.25">
      <c r="A2" s="12" t="s">
        <v>228</v>
      </c>
      <c r="B2" s="12"/>
    </row>
    <row r="3" spans="1:18" x14ac:dyDescent="0.25">
      <c r="A3" s="12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8" ht="15" customHeight="1" x14ac:dyDescent="0.25">
      <c r="A4" s="11"/>
      <c r="B4" s="10" t="s">
        <v>3</v>
      </c>
      <c r="C4" s="9" t="s">
        <v>4</v>
      </c>
      <c r="D4" s="9"/>
      <c r="E4" s="9" t="s">
        <v>5</v>
      </c>
      <c r="F4" s="9"/>
      <c r="G4" s="9"/>
      <c r="H4" s="8" t="s">
        <v>6</v>
      </c>
      <c r="I4" s="9" t="s">
        <v>7</v>
      </c>
      <c r="J4" s="9"/>
      <c r="K4" s="9"/>
      <c r="L4" s="9" t="s">
        <v>8</v>
      </c>
      <c r="M4" s="9"/>
      <c r="N4" s="9"/>
      <c r="O4" s="9"/>
    </row>
    <row r="5" spans="1:18" x14ac:dyDescent="0.25">
      <c r="A5" s="11"/>
      <c r="B5" s="10"/>
      <c r="C5" s="15" t="s">
        <v>9</v>
      </c>
      <c r="D5" s="18" t="s">
        <v>10</v>
      </c>
      <c r="E5" s="16" t="s">
        <v>11</v>
      </c>
      <c r="F5" s="16" t="s">
        <v>12</v>
      </c>
      <c r="G5" s="16" t="s">
        <v>13</v>
      </c>
      <c r="H5" s="8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</row>
    <row r="6" spans="1:18" x14ac:dyDescent="0.25">
      <c r="A6" s="7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52"/>
      <c r="R6" s="52"/>
    </row>
    <row r="7" spans="1:18" ht="15" customHeight="1" x14ac:dyDescent="0.3">
      <c r="A7" s="6" t="s">
        <v>145</v>
      </c>
      <c r="B7" s="21" t="s">
        <v>229</v>
      </c>
      <c r="C7" s="9" t="s">
        <v>147</v>
      </c>
      <c r="D7" s="9"/>
      <c r="E7" s="16">
        <v>14.27</v>
      </c>
      <c r="F7" s="16">
        <v>22.16</v>
      </c>
      <c r="G7" s="16">
        <v>2.65</v>
      </c>
      <c r="H7" s="16">
        <v>267.93</v>
      </c>
      <c r="I7" s="16">
        <v>0.1</v>
      </c>
      <c r="J7" s="16">
        <v>0.25</v>
      </c>
      <c r="K7" s="16">
        <v>345</v>
      </c>
      <c r="L7" s="16">
        <v>114.2</v>
      </c>
      <c r="M7" s="16">
        <v>260.5</v>
      </c>
      <c r="N7" s="16">
        <v>19.5</v>
      </c>
      <c r="O7" s="16">
        <v>2.94</v>
      </c>
      <c r="Q7" s="31"/>
      <c r="R7" s="61"/>
    </row>
    <row r="8" spans="1:18" ht="12.75" customHeight="1" x14ac:dyDescent="0.3">
      <c r="A8" s="6"/>
      <c r="B8" s="22" t="s">
        <v>148</v>
      </c>
      <c r="C8" s="23">
        <v>120</v>
      </c>
      <c r="D8" s="24">
        <v>120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1"/>
      <c r="R8" s="61"/>
    </row>
    <row r="9" spans="1:18" ht="13.5" customHeight="1" x14ac:dyDescent="0.3">
      <c r="A9" s="6"/>
      <c r="B9" s="22" t="s">
        <v>27</v>
      </c>
      <c r="C9" s="23">
        <v>45</v>
      </c>
      <c r="D9" s="24">
        <v>45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31"/>
      <c r="R9" s="61"/>
    </row>
    <row r="10" spans="1:18" ht="14.25" customHeight="1" x14ac:dyDescent="0.3">
      <c r="A10" s="6"/>
      <c r="B10" s="22" t="s">
        <v>28</v>
      </c>
      <c r="C10" s="23">
        <v>5</v>
      </c>
      <c r="D10" s="24">
        <v>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1"/>
      <c r="R10" s="32"/>
    </row>
    <row r="11" spans="1:18" ht="15" customHeight="1" x14ac:dyDescent="0.3">
      <c r="A11" s="6"/>
      <c r="B11" s="22" t="s">
        <v>29</v>
      </c>
      <c r="C11" s="23">
        <v>0.1</v>
      </c>
      <c r="D11" s="24">
        <v>0.1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1"/>
      <c r="R11" s="61"/>
    </row>
    <row r="12" spans="1:18" ht="14.25" customHeight="1" x14ac:dyDescent="0.3">
      <c r="A12" s="6" t="s">
        <v>151</v>
      </c>
      <c r="B12" s="55" t="s">
        <v>152</v>
      </c>
      <c r="C12" s="9">
        <v>200</v>
      </c>
      <c r="D12" s="9"/>
      <c r="E12" s="16">
        <v>1.7669999999999999</v>
      </c>
      <c r="F12" s="16">
        <v>1.363</v>
      </c>
      <c r="G12" s="16">
        <v>23.78</v>
      </c>
      <c r="H12" s="16">
        <v>105.26</v>
      </c>
      <c r="I12" s="16">
        <v>1.2E-2</v>
      </c>
      <c r="J12" s="16">
        <v>0.14199999999999999</v>
      </c>
      <c r="K12" s="16">
        <v>1.2E-2</v>
      </c>
      <c r="L12" s="16">
        <v>66.897000000000006</v>
      </c>
      <c r="M12" s="16">
        <v>55.055</v>
      </c>
      <c r="N12" s="16">
        <v>4.55</v>
      </c>
      <c r="O12" s="16">
        <v>5.8999999999999997E-2</v>
      </c>
      <c r="Q12" s="31"/>
      <c r="R12" s="61"/>
    </row>
    <row r="13" spans="1:18" ht="15" customHeight="1" x14ac:dyDescent="0.3">
      <c r="A13" s="6"/>
      <c r="B13" s="22" t="s">
        <v>153</v>
      </c>
      <c r="C13" s="23">
        <v>6</v>
      </c>
      <c r="D13" s="24">
        <v>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Q13" s="31"/>
      <c r="R13" s="61"/>
    </row>
    <row r="14" spans="1:18" ht="13.5" customHeight="1" x14ac:dyDescent="0.3">
      <c r="A14" s="6"/>
      <c r="B14" s="22" t="s">
        <v>27</v>
      </c>
      <c r="C14" s="23">
        <v>50</v>
      </c>
      <c r="D14" s="24">
        <v>50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Q14" s="31"/>
      <c r="R14" s="61"/>
    </row>
    <row r="15" spans="1:18" ht="15" customHeight="1" x14ac:dyDescent="0.3">
      <c r="A15" s="6"/>
      <c r="B15" s="22" t="s">
        <v>26</v>
      </c>
      <c r="C15" s="23">
        <v>20</v>
      </c>
      <c r="D15" s="24">
        <v>20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Q15" s="31"/>
      <c r="R15" s="61"/>
    </row>
    <row r="16" spans="1:18" ht="14.25" customHeight="1" x14ac:dyDescent="0.3">
      <c r="A16" s="20" t="s">
        <v>34</v>
      </c>
      <c r="B16" s="21" t="s">
        <v>35</v>
      </c>
      <c r="C16" s="9">
        <v>100</v>
      </c>
      <c r="D16" s="9"/>
      <c r="E16" s="30">
        <v>0.4</v>
      </c>
      <c r="F16" s="16">
        <v>0.4</v>
      </c>
      <c r="G16" s="16">
        <v>9.8000000000000007</v>
      </c>
      <c r="H16" s="16">
        <v>47</v>
      </c>
      <c r="I16" s="16">
        <v>0.03</v>
      </c>
      <c r="J16" s="16">
        <v>10</v>
      </c>
      <c r="K16" s="16"/>
      <c r="L16" s="16">
        <v>13.05</v>
      </c>
      <c r="M16" s="16">
        <v>11</v>
      </c>
      <c r="N16" s="16">
        <v>9</v>
      </c>
      <c r="O16" s="16">
        <v>2.2000000000000002</v>
      </c>
      <c r="Q16" s="31"/>
      <c r="R16" s="61"/>
    </row>
    <row r="17" spans="1:18" ht="14.25" customHeight="1" x14ac:dyDescent="0.3">
      <c r="A17" s="29"/>
      <c r="B17" s="21" t="s">
        <v>33</v>
      </c>
      <c r="C17" s="9">
        <v>50</v>
      </c>
      <c r="D17" s="9"/>
      <c r="E17" s="30">
        <v>3.8</v>
      </c>
      <c r="F17" s="16">
        <v>0.45</v>
      </c>
      <c r="G17" s="16">
        <v>24.9</v>
      </c>
      <c r="H17" s="16">
        <v>113.22</v>
      </c>
      <c r="I17" s="16">
        <v>0.08</v>
      </c>
      <c r="J17" s="16">
        <v>0</v>
      </c>
      <c r="K17" s="16">
        <v>0</v>
      </c>
      <c r="L17" s="16">
        <v>13.02</v>
      </c>
      <c r="M17" s="16">
        <v>41.5</v>
      </c>
      <c r="N17" s="16">
        <v>17.53</v>
      </c>
      <c r="O17" s="16">
        <v>0.8</v>
      </c>
      <c r="Q17" s="31"/>
      <c r="R17" s="61"/>
    </row>
    <row r="18" spans="1:18" ht="15" customHeight="1" x14ac:dyDescent="0.3">
      <c r="A18" s="29"/>
      <c r="B18" s="21" t="s">
        <v>154</v>
      </c>
      <c r="C18" s="9">
        <v>60</v>
      </c>
      <c r="D18" s="9"/>
      <c r="E18" s="16">
        <v>1.32</v>
      </c>
      <c r="F18" s="16">
        <v>0.24</v>
      </c>
      <c r="G18" s="16">
        <v>4.5599999999999996</v>
      </c>
      <c r="H18" s="16">
        <v>28.8</v>
      </c>
      <c r="I18" s="16">
        <v>7.1999999999999995E-2</v>
      </c>
      <c r="J18" s="16">
        <v>0.3</v>
      </c>
      <c r="K18" s="16">
        <v>0</v>
      </c>
      <c r="L18" s="16">
        <v>16.8</v>
      </c>
      <c r="M18" s="16">
        <v>24</v>
      </c>
      <c r="N18" s="16">
        <v>31.2</v>
      </c>
      <c r="O18" s="16">
        <v>0.6</v>
      </c>
      <c r="Q18" s="31"/>
      <c r="R18" s="31"/>
    </row>
    <row r="19" spans="1:18" ht="18.75" x14ac:dyDescent="0.3">
      <c r="A19" s="29"/>
      <c r="B19" s="21" t="s">
        <v>39</v>
      </c>
      <c r="C19" s="9"/>
      <c r="D19" s="9"/>
      <c r="E19" s="16">
        <f t="shared" ref="E19:O19" si="0">SUM(E7:E18)</f>
        <v>21.556999999999999</v>
      </c>
      <c r="F19" s="16">
        <f t="shared" si="0"/>
        <v>24.612999999999996</v>
      </c>
      <c r="G19" s="16">
        <f t="shared" si="0"/>
        <v>65.69</v>
      </c>
      <c r="H19" s="16">
        <f t="shared" si="0"/>
        <v>562.20999999999992</v>
      </c>
      <c r="I19" s="16">
        <f t="shared" si="0"/>
        <v>0.29400000000000004</v>
      </c>
      <c r="J19" s="16">
        <f t="shared" si="0"/>
        <v>10.692</v>
      </c>
      <c r="K19" s="16">
        <f t="shared" si="0"/>
        <v>345.012</v>
      </c>
      <c r="L19" s="16">
        <f t="shared" si="0"/>
        <v>223.96700000000004</v>
      </c>
      <c r="M19" s="16">
        <f t="shared" si="0"/>
        <v>392.05500000000001</v>
      </c>
      <c r="N19" s="16">
        <f t="shared" si="0"/>
        <v>81.78</v>
      </c>
      <c r="O19" s="16">
        <f t="shared" si="0"/>
        <v>6.5989999999999993</v>
      </c>
      <c r="Q19" s="31"/>
      <c r="R19" s="61"/>
    </row>
    <row r="20" spans="1:18" ht="18.75" x14ac:dyDescent="0.3">
      <c r="A20" s="9" t="s">
        <v>40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Q20" s="31"/>
      <c r="R20" s="61"/>
    </row>
    <row r="21" spans="1:18" ht="14.25" customHeight="1" x14ac:dyDescent="0.3">
      <c r="A21" s="6" t="s">
        <v>197</v>
      </c>
      <c r="B21" s="21" t="s">
        <v>42</v>
      </c>
      <c r="C21" s="9">
        <v>60</v>
      </c>
      <c r="D21" s="9"/>
      <c r="E21" s="16">
        <v>0.86</v>
      </c>
      <c r="F21" s="16">
        <v>3.65</v>
      </c>
      <c r="G21" s="16">
        <v>5.05</v>
      </c>
      <c r="H21" s="16">
        <v>56.34</v>
      </c>
      <c r="I21" s="16">
        <v>0.01</v>
      </c>
      <c r="J21" s="16">
        <v>5.7</v>
      </c>
      <c r="K21" s="16">
        <v>0</v>
      </c>
      <c r="L21" s="16">
        <v>21.09</v>
      </c>
      <c r="M21" s="16">
        <v>24.58</v>
      </c>
      <c r="N21" s="16">
        <v>12.54</v>
      </c>
      <c r="O21" s="16">
        <v>0.8</v>
      </c>
      <c r="Q21" s="31"/>
      <c r="R21" s="61"/>
    </row>
    <row r="22" spans="1:18" ht="14.25" customHeight="1" x14ac:dyDescent="0.3">
      <c r="A22" s="6"/>
      <c r="B22" s="22" t="s">
        <v>43</v>
      </c>
      <c r="C22" s="23" t="s">
        <v>44</v>
      </c>
      <c r="D22" s="24">
        <v>57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Q22" s="31"/>
      <c r="R22" s="61"/>
    </row>
    <row r="23" spans="1:18" ht="13.5" customHeight="1" x14ac:dyDescent="0.3">
      <c r="A23" s="6"/>
      <c r="B23" s="22" t="s">
        <v>45</v>
      </c>
      <c r="C23" s="23">
        <v>3.6</v>
      </c>
      <c r="D23" s="24">
        <v>3.6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Q23" s="31"/>
      <c r="R23" s="61"/>
    </row>
    <row r="24" spans="1:18" ht="43.5" customHeight="1" x14ac:dyDescent="0.3">
      <c r="A24" s="6" t="s">
        <v>230</v>
      </c>
      <c r="B24" s="35" t="s">
        <v>231</v>
      </c>
      <c r="C24" s="9">
        <v>200</v>
      </c>
      <c r="D24" s="9"/>
      <c r="E24" s="16">
        <v>2.15</v>
      </c>
      <c r="F24" s="16">
        <v>2.27</v>
      </c>
      <c r="G24" s="16">
        <v>13.71</v>
      </c>
      <c r="H24" s="16">
        <v>83.8</v>
      </c>
      <c r="I24" s="16">
        <v>0.09</v>
      </c>
      <c r="J24" s="16">
        <v>6.6</v>
      </c>
      <c r="K24" s="16">
        <v>0</v>
      </c>
      <c r="L24" s="16">
        <v>19.68</v>
      </c>
      <c r="M24" s="16">
        <v>53.32</v>
      </c>
      <c r="N24" s="16">
        <v>21.6</v>
      </c>
      <c r="O24" s="16">
        <v>0.87</v>
      </c>
      <c r="Q24" s="34"/>
      <c r="R24" s="61"/>
    </row>
    <row r="25" spans="1:18" ht="15.75" customHeight="1" x14ac:dyDescent="0.3">
      <c r="A25" s="6"/>
      <c r="B25" s="22" t="s">
        <v>48</v>
      </c>
      <c r="C25" s="23" t="s">
        <v>232</v>
      </c>
      <c r="D25" s="24">
        <v>60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34"/>
      <c r="R25" s="61"/>
    </row>
    <row r="26" spans="1:18" ht="15" customHeight="1" x14ac:dyDescent="0.3">
      <c r="A26" s="6"/>
      <c r="B26" s="22" t="s">
        <v>140</v>
      </c>
      <c r="C26" s="23">
        <v>8</v>
      </c>
      <c r="D26" s="24">
        <v>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Q26" s="34"/>
      <c r="R26" s="62"/>
    </row>
    <row r="27" spans="1:18" ht="14.25" customHeight="1" x14ac:dyDescent="0.3">
      <c r="A27" s="6"/>
      <c r="B27" s="22" t="s">
        <v>50</v>
      </c>
      <c r="C27" s="23" t="s">
        <v>107</v>
      </c>
      <c r="D27" s="24">
        <v>8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4"/>
      <c r="R27" s="62"/>
    </row>
    <row r="28" spans="1:18" ht="14.25" customHeight="1" x14ac:dyDescent="0.3">
      <c r="A28" s="6"/>
      <c r="B28" s="22" t="s">
        <v>52</v>
      </c>
      <c r="C28" s="23">
        <v>9.6</v>
      </c>
      <c r="D28" s="24">
        <v>8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Q28" s="34"/>
      <c r="R28" s="62"/>
    </row>
    <row r="29" spans="1:18" ht="15" customHeight="1" x14ac:dyDescent="0.3">
      <c r="A29" s="6"/>
      <c r="B29" s="22" t="s">
        <v>102</v>
      </c>
      <c r="C29" s="23">
        <v>2</v>
      </c>
      <c r="D29" s="24">
        <v>2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Q29" s="34"/>
      <c r="R29" s="62"/>
    </row>
    <row r="30" spans="1:18" ht="15" customHeight="1" x14ac:dyDescent="0.3">
      <c r="A30" s="6"/>
      <c r="B30" s="22" t="s">
        <v>29</v>
      </c>
      <c r="C30" s="23">
        <v>0.2</v>
      </c>
      <c r="D30" s="24">
        <v>0.2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Q30" s="34"/>
      <c r="R30" s="62"/>
    </row>
    <row r="31" spans="1:18" x14ac:dyDescent="0.25">
      <c r="A31" s="6" t="s">
        <v>55</v>
      </c>
      <c r="B31" s="21" t="s">
        <v>233</v>
      </c>
      <c r="C31" s="7">
        <v>100</v>
      </c>
      <c r="D31" s="7"/>
      <c r="E31" s="64">
        <v>15.55</v>
      </c>
      <c r="F31" s="64">
        <v>11.55</v>
      </c>
      <c r="G31" s="64">
        <v>15.7</v>
      </c>
      <c r="H31" s="64">
        <v>228.75</v>
      </c>
      <c r="I31" s="15">
        <v>0.1</v>
      </c>
      <c r="J31" s="16">
        <v>0.15</v>
      </c>
      <c r="K31" s="16">
        <v>28.75</v>
      </c>
      <c r="L31" s="16">
        <v>43.75</v>
      </c>
      <c r="M31" s="16">
        <v>32.130000000000003</v>
      </c>
      <c r="N31" s="16">
        <v>166.38</v>
      </c>
      <c r="O31" s="16">
        <v>1.5</v>
      </c>
    </row>
    <row r="32" spans="1:18" x14ac:dyDescent="0.25">
      <c r="A32" s="6"/>
      <c r="B32" s="22" t="s">
        <v>57</v>
      </c>
      <c r="C32" s="23">
        <v>81.400000000000006</v>
      </c>
      <c r="D32" s="24">
        <v>74</v>
      </c>
      <c r="E32" s="65"/>
      <c r="F32" s="65"/>
      <c r="G32" s="65"/>
      <c r="H32" s="65"/>
      <c r="I32" s="24"/>
      <c r="J32" s="24"/>
      <c r="K32" s="24"/>
      <c r="L32" s="24"/>
      <c r="M32" s="24"/>
      <c r="N32" s="24"/>
      <c r="O32" s="24"/>
    </row>
    <row r="33" spans="1:15" x14ac:dyDescent="0.25">
      <c r="A33" s="6"/>
      <c r="B33" s="22" t="s">
        <v>27</v>
      </c>
      <c r="C33" s="23">
        <v>24</v>
      </c>
      <c r="D33" s="24">
        <v>24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6"/>
      <c r="B34" s="22" t="s">
        <v>58</v>
      </c>
      <c r="C34" s="23">
        <v>18</v>
      </c>
      <c r="D34" s="24">
        <v>18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6"/>
      <c r="B35" s="22" t="s">
        <v>52</v>
      </c>
      <c r="C35" s="23">
        <v>7</v>
      </c>
      <c r="D35" s="24">
        <v>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6"/>
      <c r="B36" s="22" t="s">
        <v>59</v>
      </c>
      <c r="C36" s="23">
        <v>10</v>
      </c>
      <c r="D36" s="24">
        <v>10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6"/>
      <c r="B37" s="22" t="s">
        <v>29</v>
      </c>
      <c r="C37" s="23">
        <v>0.5</v>
      </c>
      <c r="D37" s="24">
        <v>0.5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6"/>
      <c r="B38" s="22" t="s">
        <v>45</v>
      </c>
      <c r="C38" s="23">
        <v>6</v>
      </c>
      <c r="D38" s="24">
        <v>6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6" t="s">
        <v>234</v>
      </c>
      <c r="B39" s="21" t="s">
        <v>235</v>
      </c>
      <c r="C39" s="9">
        <v>180</v>
      </c>
      <c r="D39" s="9"/>
      <c r="E39" s="16">
        <v>3.33</v>
      </c>
      <c r="F39" s="16">
        <v>7.77</v>
      </c>
      <c r="G39" s="16">
        <v>41.42</v>
      </c>
      <c r="H39" s="16">
        <v>256.23</v>
      </c>
      <c r="I39" s="16">
        <v>0.28000000000000003</v>
      </c>
      <c r="J39" s="16">
        <v>37.799999999999997</v>
      </c>
      <c r="K39" s="16">
        <v>37.799999999999997</v>
      </c>
      <c r="L39" s="16">
        <v>26.35</v>
      </c>
      <c r="M39" s="16">
        <v>143.51</v>
      </c>
      <c r="N39" s="16">
        <v>52.79</v>
      </c>
      <c r="O39" s="16">
        <v>2.08</v>
      </c>
    </row>
    <row r="40" spans="1:15" x14ac:dyDescent="0.25">
      <c r="A40" s="6"/>
      <c r="B40" s="22" t="s">
        <v>236</v>
      </c>
      <c r="C40" s="23">
        <v>258</v>
      </c>
      <c r="D40" s="24">
        <v>206.3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6"/>
      <c r="B41" s="22" t="s">
        <v>102</v>
      </c>
      <c r="C41" s="23">
        <v>6.3</v>
      </c>
      <c r="D41" s="24">
        <v>6.3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6"/>
      <c r="B42" s="22" t="s">
        <v>50</v>
      </c>
      <c r="C42" s="23" t="s">
        <v>237</v>
      </c>
      <c r="D42" s="24">
        <v>3.6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6"/>
      <c r="B43" s="22" t="s">
        <v>52</v>
      </c>
      <c r="C43" s="23">
        <v>8.6</v>
      </c>
      <c r="D43" s="24">
        <v>7.2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6"/>
      <c r="B44" s="22" t="s">
        <v>137</v>
      </c>
      <c r="C44" s="23">
        <v>10.8</v>
      </c>
      <c r="D44" s="24">
        <v>10.8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A45" s="6"/>
      <c r="B45" s="22" t="s">
        <v>238</v>
      </c>
      <c r="C45" s="23">
        <v>2.2000000000000002</v>
      </c>
      <c r="D45" s="24">
        <v>2.2000000000000002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A46" s="6"/>
      <c r="B46" s="22" t="s">
        <v>26</v>
      </c>
      <c r="C46" s="23">
        <v>5.4</v>
      </c>
      <c r="D46" s="24">
        <v>5.4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A47" s="6"/>
      <c r="B47" s="22" t="s">
        <v>29</v>
      </c>
      <c r="C47" s="23">
        <v>0.2</v>
      </c>
      <c r="D47" s="24">
        <v>0.2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A48" s="6" t="s">
        <v>64</v>
      </c>
      <c r="B48" s="35" t="s">
        <v>189</v>
      </c>
      <c r="C48" s="9">
        <v>200</v>
      </c>
      <c r="D48" s="9"/>
      <c r="E48" s="16">
        <v>0.04</v>
      </c>
      <c r="F48" s="16">
        <v>0</v>
      </c>
      <c r="G48" s="16">
        <v>24.76</v>
      </c>
      <c r="H48" s="16">
        <v>94.2</v>
      </c>
      <c r="I48" s="16">
        <v>0.01</v>
      </c>
      <c r="J48" s="16">
        <v>0.16800000000000001</v>
      </c>
      <c r="K48" s="16">
        <v>0</v>
      </c>
      <c r="L48" s="16">
        <v>6.4</v>
      </c>
      <c r="M48" s="16">
        <v>3.6</v>
      </c>
      <c r="N48" s="16">
        <v>0</v>
      </c>
      <c r="O48" s="16">
        <v>0.18</v>
      </c>
    </row>
    <row r="49" spans="1:15" x14ac:dyDescent="0.25">
      <c r="A49" s="6"/>
      <c r="B49" s="22" t="s">
        <v>66</v>
      </c>
      <c r="C49" s="23">
        <v>20</v>
      </c>
      <c r="D49" s="24">
        <v>20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x14ac:dyDescent="0.25">
      <c r="A50" s="6"/>
      <c r="B50" s="22" t="s">
        <v>26</v>
      </c>
      <c r="C50" s="23">
        <v>10</v>
      </c>
      <c r="D50" s="24">
        <v>10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x14ac:dyDescent="0.25">
      <c r="A51" s="29"/>
      <c r="B51" s="21" t="s">
        <v>33</v>
      </c>
      <c r="C51" s="9">
        <v>50</v>
      </c>
      <c r="D51" s="9"/>
      <c r="E51" s="30">
        <v>3.8</v>
      </c>
      <c r="F51" s="16">
        <v>0.45</v>
      </c>
      <c r="G51" s="16">
        <v>24.9</v>
      </c>
      <c r="H51" s="16">
        <v>113.22</v>
      </c>
      <c r="I51" s="16">
        <v>0.08</v>
      </c>
      <c r="J51" s="16">
        <v>0</v>
      </c>
      <c r="K51" s="16">
        <v>0</v>
      </c>
      <c r="L51" s="16">
        <v>13.02</v>
      </c>
      <c r="M51" s="16">
        <v>41.5</v>
      </c>
      <c r="N51" s="16">
        <v>17.53</v>
      </c>
      <c r="O51" s="16">
        <v>0.8</v>
      </c>
    </row>
    <row r="52" spans="1:15" x14ac:dyDescent="0.25">
      <c r="A52" s="29"/>
      <c r="B52" s="21" t="s">
        <v>67</v>
      </c>
      <c r="C52" s="9">
        <v>50</v>
      </c>
      <c r="D52" s="9"/>
      <c r="E52" s="16">
        <v>2.75</v>
      </c>
      <c r="F52" s="16">
        <v>0.5</v>
      </c>
      <c r="G52" s="16">
        <v>17</v>
      </c>
      <c r="H52" s="16">
        <v>85</v>
      </c>
      <c r="I52" s="16">
        <v>0.09</v>
      </c>
      <c r="J52" s="16">
        <v>0</v>
      </c>
      <c r="K52" s="16">
        <v>0</v>
      </c>
      <c r="L52" s="16">
        <v>10.5</v>
      </c>
      <c r="M52" s="16">
        <v>87</v>
      </c>
      <c r="N52" s="16">
        <v>28.5</v>
      </c>
      <c r="O52" s="16">
        <v>1.8</v>
      </c>
    </row>
    <row r="53" spans="1:15" x14ac:dyDescent="0.25">
      <c r="A53" s="66"/>
      <c r="B53" s="67" t="s">
        <v>68</v>
      </c>
      <c r="C53" s="9"/>
      <c r="D53" s="9"/>
      <c r="E53" s="43">
        <f t="shared" ref="E53:O53" si="1">SUM(E21:E52)</f>
        <v>28.48</v>
      </c>
      <c r="F53" s="43">
        <f t="shared" si="1"/>
        <v>26.189999999999998</v>
      </c>
      <c r="G53" s="43">
        <f t="shared" si="1"/>
        <v>142.54</v>
      </c>
      <c r="H53" s="43">
        <f t="shared" si="1"/>
        <v>917.54000000000008</v>
      </c>
      <c r="I53" s="43">
        <f t="shared" si="1"/>
        <v>0.66</v>
      </c>
      <c r="J53" s="43">
        <f t="shared" si="1"/>
        <v>50.417999999999999</v>
      </c>
      <c r="K53" s="43">
        <f t="shared" si="1"/>
        <v>66.55</v>
      </c>
      <c r="L53" s="43">
        <f t="shared" si="1"/>
        <v>140.79000000000002</v>
      </c>
      <c r="M53" s="43">
        <f t="shared" si="1"/>
        <v>385.64</v>
      </c>
      <c r="N53" s="43">
        <f t="shared" si="1"/>
        <v>299.33999999999997</v>
      </c>
      <c r="O53" s="43">
        <f t="shared" si="1"/>
        <v>8.0299999999999994</v>
      </c>
    </row>
    <row r="54" spans="1:15" x14ac:dyDescent="0.25">
      <c r="A54" s="29"/>
      <c r="B54" s="19" t="s">
        <v>69</v>
      </c>
      <c r="C54" s="9"/>
      <c r="D54" s="9"/>
      <c r="E54" s="16">
        <f t="shared" ref="E54:O54" si="2">SUM(E19+E53)</f>
        <v>50.036999999999999</v>
      </c>
      <c r="F54" s="16">
        <f t="shared" si="2"/>
        <v>50.802999999999997</v>
      </c>
      <c r="G54" s="16">
        <f t="shared" si="2"/>
        <v>208.23</v>
      </c>
      <c r="H54" s="16">
        <f t="shared" si="2"/>
        <v>1479.75</v>
      </c>
      <c r="I54" s="16">
        <f t="shared" si="2"/>
        <v>0.95400000000000007</v>
      </c>
      <c r="J54" s="16">
        <f t="shared" si="2"/>
        <v>61.11</v>
      </c>
      <c r="K54" s="16">
        <f t="shared" si="2"/>
        <v>411.56200000000001</v>
      </c>
      <c r="L54" s="16">
        <f t="shared" si="2"/>
        <v>364.75700000000006</v>
      </c>
      <c r="M54" s="16">
        <f t="shared" si="2"/>
        <v>777.69499999999994</v>
      </c>
      <c r="N54" s="16">
        <f t="shared" si="2"/>
        <v>381.12</v>
      </c>
      <c r="O54" s="16">
        <f t="shared" si="2"/>
        <v>14.628999999999998</v>
      </c>
    </row>
    <row r="55" spans="1:15" x14ac:dyDescent="0.25">
      <c r="A55" s="1" t="s">
        <v>70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29"/>
      <c r="B56" s="21" t="s">
        <v>71</v>
      </c>
      <c r="C56" s="9">
        <v>200</v>
      </c>
      <c r="D56" s="9"/>
      <c r="E56" s="16">
        <v>1</v>
      </c>
      <c r="F56" s="16">
        <v>0.01</v>
      </c>
      <c r="G56" s="16">
        <v>29.7</v>
      </c>
      <c r="H56" s="16">
        <v>128</v>
      </c>
      <c r="I56" s="16">
        <v>0.6</v>
      </c>
      <c r="J56" s="16">
        <v>0.06</v>
      </c>
      <c r="K56" s="16">
        <v>46</v>
      </c>
      <c r="L56" s="16"/>
      <c r="M56" s="16">
        <v>23</v>
      </c>
      <c r="N56" s="16">
        <v>23</v>
      </c>
      <c r="O56" s="16">
        <v>0.5</v>
      </c>
    </row>
    <row r="57" spans="1:15" x14ac:dyDescent="0.25">
      <c r="A57" s="29"/>
      <c r="B57" s="21" t="s">
        <v>72</v>
      </c>
      <c r="C57" s="9">
        <v>10</v>
      </c>
      <c r="D57" s="9"/>
      <c r="E57" s="16">
        <v>0.75</v>
      </c>
      <c r="F57" s="16">
        <v>0.98</v>
      </c>
      <c r="G57" s="16">
        <v>7.44</v>
      </c>
      <c r="H57" s="16">
        <v>41.7</v>
      </c>
      <c r="I57" s="16">
        <v>7.0000000000000001E-3</v>
      </c>
      <c r="J57" s="16">
        <v>7.0000000000000001E-3</v>
      </c>
      <c r="K57" s="16"/>
      <c r="L57" s="16">
        <v>1</v>
      </c>
      <c r="M57" s="16">
        <v>2.9</v>
      </c>
      <c r="N57" s="16">
        <v>9</v>
      </c>
      <c r="O57" s="16">
        <v>0.21</v>
      </c>
    </row>
    <row r="58" spans="1:15" x14ac:dyDescent="0.25">
      <c r="A58" s="29"/>
      <c r="B58" s="21" t="s">
        <v>73</v>
      </c>
      <c r="C58" s="9"/>
      <c r="D58" s="9"/>
      <c r="E58" s="16">
        <f t="shared" ref="E58:O58" si="3">SUM(E56:E57)</f>
        <v>1.75</v>
      </c>
      <c r="F58" s="16">
        <f t="shared" si="3"/>
        <v>0.99</v>
      </c>
      <c r="G58" s="16">
        <f t="shared" si="3"/>
        <v>37.14</v>
      </c>
      <c r="H58" s="16">
        <f t="shared" si="3"/>
        <v>169.7</v>
      </c>
      <c r="I58" s="16">
        <f t="shared" si="3"/>
        <v>0.60699999999999998</v>
      </c>
      <c r="J58" s="16">
        <f t="shared" si="3"/>
        <v>6.7000000000000004E-2</v>
      </c>
      <c r="K58" s="16">
        <f t="shared" si="3"/>
        <v>46</v>
      </c>
      <c r="L58" s="16">
        <f t="shared" si="3"/>
        <v>1</v>
      </c>
      <c r="M58" s="16">
        <f t="shared" si="3"/>
        <v>25.9</v>
      </c>
      <c r="N58" s="16">
        <f t="shared" si="3"/>
        <v>32</v>
      </c>
      <c r="O58" s="16">
        <f t="shared" si="3"/>
        <v>0.71</v>
      </c>
    </row>
    <row r="59" spans="1:15" x14ac:dyDescent="0.25">
      <c r="A59" s="29"/>
      <c r="B59" s="21" t="s">
        <v>74</v>
      </c>
      <c r="C59" s="9"/>
      <c r="D59" s="9"/>
      <c r="E59" s="16">
        <f t="shared" ref="E59:O59" si="4">SUM(E19,E53,E58)</f>
        <v>51.786999999999999</v>
      </c>
      <c r="F59" s="16">
        <f t="shared" si="4"/>
        <v>51.792999999999999</v>
      </c>
      <c r="G59" s="16">
        <f t="shared" si="4"/>
        <v>245.37</v>
      </c>
      <c r="H59" s="16">
        <f t="shared" si="4"/>
        <v>1649.45</v>
      </c>
      <c r="I59" s="16">
        <f t="shared" si="4"/>
        <v>1.5609999999999999</v>
      </c>
      <c r="J59" s="16">
        <f t="shared" si="4"/>
        <v>61.177</v>
      </c>
      <c r="K59" s="16">
        <f t="shared" si="4"/>
        <v>457.56200000000001</v>
      </c>
      <c r="L59" s="16">
        <f t="shared" si="4"/>
        <v>365.75700000000006</v>
      </c>
      <c r="M59" s="16">
        <f t="shared" si="4"/>
        <v>803.59499999999991</v>
      </c>
      <c r="N59" s="16">
        <f t="shared" si="4"/>
        <v>413.12</v>
      </c>
      <c r="O59" s="16">
        <f t="shared" si="4"/>
        <v>15.338999999999999</v>
      </c>
    </row>
  </sheetData>
  <mergeCells count="34">
    <mergeCell ref="C57:D57"/>
    <mergeCell ref="C58:D59"/>
    <mergeCell ref="C51:D51"/>
    <mergeCell ref="C52:D52"/>
    <mergeCell ref="C53:D54"/>
    <mergeCell ref="A55:O55"/>
    <mergeCell ref="C56:D56"/>
    <mergeCell ref="A31:A38"/>
    <mergeCell ref="C31:D31"/>
    <mergeCell ref="A39:A47"/>
    <mergeCell ref="C39:D39"/>
    <mergeCell ref="A48:A50"/>
    <mergeCell ref="C48:D48"/>
    <mergeCell ref="C19:D19"/>
    <mergeCell ref="A20:O20"/>
    <mergeCell ref="A21:A23"/>
    <mergeCell ref="C21:D21"/>
    <mergeCell ref="A24:A30"/>
    <mergeCell ref="C24:D24"/>
    <mergeCell ref="A12:A15"/>
    <mergeCell ref="C12:D12"/>
    <mergeCell ref="C16:D16"/>
    <mergeCell ref="C17:D17"/>
    <mergeCell ref="C18:D18"/>
    <mergeCell ref="I4:K4"/>
    <mergeCell ref="L4:O4"/>
    <mergeCell ref="A6:O6"/>
    <mergeCell ref="A7:A11"/>
    <mergeCell ref="C7:D7"/>
    <mergeCell ref="A4:A5"/>
    <mergeCell ref="B4:B5"/>
    <mergeCell ref="C4:D4"/>
    <mergeCell ref="E4:G4"/>
    <mergeCell ref="H4:H5"/>
  </mergeCells>
  <printOptions gridLines="1"/>
  <pageMargins left="0.87986111111111098" right="0.70833333333333304" top="0.27013888888888898" bottom="0.44027777777777799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1</cp:lastModifiedBy>
  <cp:revision>1</cp:revision>
  <dcterms:created xsi:type="dcterms:W3CDTF">2006-09-16T03:00:00Z</dcterms:created>
  <dcterms:modified xsi:type="dcterms:W3CDTF">2024-02-25T13:53:39Z</dcterms:modified>
  <dc:language>en-US</dc:language>
</cp:coreProperties>
</file>